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ed.rafiuddin\OneDrive - HHS Office of the Secretary\AoD Data Library\Data Files For Posting\UCEDD FY 2020\"/>
    </mc:Choice>
  </mc:AlternateContent>
  <xr:revisionPtr revIDLastSave="0" documentId="13_ncr:1_{8D93C85B-C726-46EA-8EB5-4C7D1E7DB012}" xr6:coauthVersionLast="45" xr6:coauthVersionMax="45" xr10:uidLastSave="{00000000-0000-0000-0000-000000000000}"/>
  <bookViews>
    <workbookView xWindow="-120" yWindow="-120" windowWidth="29040" windowHeight="15840" xr2:uid="{55B4033C-3126-49FC-8E38-53171A1F9FD7}"/>
  </bookViews>
  <sheets>
    <sheet name="Deta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9" i="1" l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Q70" i="1" l="1"/>
  <c r="F71" i="1" s="1"/>
  <c r="N71" i="1" l="1"/>
  <c r="D71" i="1"/>
  <c r="O71" i="1"/>
  <c r="Q71" i="1"/>
  <c r="P71" i="1"/>
  <c r="L71" i="1"/>
  <c r="M71" i="1"/>
  <c r="E71" i="1"/>
  <c r="I71" i="1"/>
  <c r="J71" i="1"/>
  <c r="H71" i="1"/>
  <c r="K71" i="1"/>
  <c r="G71" i="1"/>
</calcChain>
</file>

<file path=xl/sharedStrings.xml><?xml version="1.0" encoding="utf-8"?>
<sst xmlns="http://schemas.openxmlformats.org/spreadsheetml/2006/main" count="235" uniqueCount="162">
  <si>
    <t>State</t>
  </si>
  <si>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</si>
  <si>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</si>
  <si>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</si>
  <si>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</si>
  <si>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</si>
  <si>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</si>
  <si>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</si>
  <si>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</si>
  <si>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Recreation</t>
  </si>
  <si>
    <t>Transportation</t>
  </si>
  <si>
    <t>AK</t>
  </si>
  <si>
    <t>AK-Center for Human Development, UCEDD/LEND</t>
  </si>
  <si>
    <t>UCEDD,LEND,CAAI</t>
  </si>
  <si>
    <t>AL</t>
  </si>
  <si>
    <t>AL-Civitan International Research Center, UCEDD/LEND</t>
  </si>
  <si>
    <t>AR</t>
  </si>
  <si>
    <t>AR-Partners for Inclusive Communities, UCEDD/LEND</t>
  </si>
  <si>
    <t>UCEDD,LEND,SDHG,CAAI</t>
  </si>
  <si>
    <t>AS</t>
  </si>
  <si>
    <t>AS-PB- Pacific Basin Program (AS &amp; CNMI), UCEDD</t>
  </si>
  <si>
    <t>UCEDD</t>
  </si>
  <si>
    <t>AZ</t>
  </si>
  <si>
    <t>AZ-Institute for Human Development, UCEDD</t>
  </si>
  <si>
    <t>AZ-Sonoran UCEDD</t>
  </si>
  <si>
    <t>CA</t>
  </si>
  <si>
    <t>CA-Tarjan Center UCLA, UCEDD</t>
  </si>
  <si>
    <t>UCEDD,CAAI</t>
  </si>
  <si>
    <t>CA-UC Davis at the MIND Institute, UCEDD/LEND</t>
  </si>
  <si>
    <t>CA-USC, Childrens Hospital, UCEDD/LEND</t>
  </si>
  <si>
    <t>CO</t>
  </si>
  <si>
    <t>CO-JFK Partners/University of Colorado Health Sciences Center, UCEDD/LEND</t>
  </si>
  <si>
    <t>CT</t>
  </si>
  <si>
    <t>CT-A. J. Pappanikou Center for Developmental Disabilities, UCEDD/LEND</t>
  </si>
  <si>
    <t>DC</t>
  </si>
  <si>
    <t>DC-Georgetown University Center for Child &amp; Human Development, UCEDD</t>
  </si>
  <si>
    <t>DE</t>
  </si>
  <si>
    <t>DE-Center for Disabilities Studies, UCEDD/LEND</t>
  </si>
  <si>
    <t>FL</t>
  </si>
  <si>
    <t>FL-Florida Center for Inclusive Communities, UCEDD</t>
  </si>
  <si>
    <t>FL-Mailman Center for Child Development, UCEDD/LEND</t>
  </si>
  <si>
    <t>GA</t>
  </si>
  <si>
    <t>GA-Center for Leadership in Disability at Georgia State University, UCEDD/LEND</t>
  </si>
  <si>
    <t>GA-Institute on Human Development and Disability, UCEDD</t>
  </si>
  <si>
    <t>GU</t>
  </si>
  <si>
    <t>GU-Guam Center for Excellence in Disabilities Education, UCEDD</t>
  </si>
  <si>
    <t>HI</t>
  </si>
  <si>
    <t>HI-Hawaii Center on Disability Studies UCEDD Program</t>
  </si>
  <si>
    <t>IA</t>
  </si>
  <si>
    <t>IA-Center for Disabilities and Development, UCEDD/LEND</t>
  </si>
  <si>
    <t>ID</t>
  </si>
  <si>
    <t>ID-Center on Disabilities and Human Development, UCEDD</t>
  </si>
  <si>
    <t>IL</t>
  </si>
  <si>
    <t>IL-Institute on Disability &amp; Human Development, UCEDD/LEND</t>
  </si>
  <si>
    <t>IN</t>
  </si>
  <si>
    <t>IN-Indiana Institute on Disability and Community, UCEDD</t>
  </si>
  <si>
    <t>KS</t>
  </si>
  <si>
    <t>KS-Schiefelbusch Institute for Life Span Studies, UCEDD/LEND</t>
  </si>
  <si>
    <t>KY</t>
  </si>
  <si>
    <t>KY-Interdisciplinary Human Development Institute, UCEDD</t>
  </si>
  <si>
    <t>LA</t>
  </si>
  <si>
    <t>LA-Louisiana State University Human Development Center - New Orleans, UCEDD/LEND</t>
  </si>
  <si>
    <t>MA</t>
  </si>
  <si>
    <t>MA-Eunice Kennedy Shriver Center, UCEDD/LEND</t>
  </si>
  <si>
    <t>MA-Institute for Community Inclusion/Boston Children's Hospital, UCEDD/LEND</t>
  </si>
  <si>
    <t>MD</t>
  </si>
  <si>
    <t>MD-Kennedy Krieger Institute, UCEDD/LEND</t>
  </si>
  <si>
    <t>ME</t>
  </si>
  <si>
    <t>ME-The University of Maine, Center for Community Inclusion, UCEDD</t>
  </si>
  <si>
    <t>MI</t>
  </si>
  <si>
    <t>MI-Developmental Disabilities Institute, UCEDD/LEND</t>
  </si>
  <si>
    <t>MN</t>
  </si>
  <si>
    <t>MN-Institute on Community Integration, UCEDD/LEND</t>
  </si>
  <si>
    <t>MO</t>
  </si>
  <si>
    <t>MO-University of Missouri, UCEDD/LEND</t>
  </si>
  <si>
    <t>MS</t>
  </si>
  <si>
    <t>MS-Institute for Disability Studies, UCEDD</t>
  </si>
  <si>
    <t>MT</t>
  </si>
  <si>
    <t>MT-University of Montana Rural Institute, UCEDD</t>
  </si>
  <si>
    <t>UCEDD,SDHG</t>
  </si>
  <si>
    <t>NC</t>
  </si>
  <si>
    <t>NC-Carolina Institute for Developmental Disabilities, UCEDD/LEND</t>
  </si>
  <si>
    <t>ND</t>
  </si>
  <si>
    <t>ND-North Dakota Center for Persons with Disabilities, UCEDD</t>
  </si>
  <si>
    <t>NE</t>
  </si>
  <si>
    <t>NE-Munroe-Meyer Institute of Genetics &amp; Rehabilitation, UCEDD/LEND</t>
  </si>
  <si>
    <t>NH</t>
  </si>
  <si>
    <t>NH-Institute on Disability, UCEDD</t>
  </si>
  <si>
    <t>NJ</t>
  </si>
  <si>
    <t>NJ-The Boggs Center on Developmental Disabilities, UCEDD/LEND</t>
  </si>
  <si>
    <t>NM</t>
  </si>
  <si>
    <t>NM-Center for Development &amp; Disability, UCEDD/LEND</t>
  </si>
  <si>
    <t>NV</t>
  </si>
  <si>
    <t>NV-Nevada Center for Excellence in Disabilities, UCEDD/LEND</t>
  </si>
  <si>
    <t>NY</t>
  </si>
  <si>
    <t>NY-Rose F. Kennedy Center, UCEDD/LEND</t>
  </si>
  <si>
    <t>NY-Strong Center for Developmental Disabilities, UCEDD/LEND</t>
  </si>
  <si>
    <t>NY-Westchester Institute for Human Development, UCEDD/LEND</t>
  </si>
  <si>
    <t>OH</t>
  </si>
  <si>
    <t>OH-The Nisonger Center, UCEDD/LEND</t>
  </si>
  <si>
    <t>OH-University of Cincinnati UCE, UCEDD/LEND</t>
  </si>
  <si>
    <t>OK</t>
  </si>
  <si>
    <t>OK-Center for Learning and Leadership, UCEDD/LEND</t>
  </si>
  <si>
    <t>OR</t>
  </si>
  <si>
    <t>OR-Center on Human Development, UCEDD</t>
  </si>
  <si>
    <t>OR-Oregon Institute on Development &amp; Disability, UCEDD/LEND</t>
  </si>
  <si>
    <t>PA</t>
  </si>
  <si>
    <t>PA-Institute on Disabilities, UCEDD</t>
  </si>
  <si>
    <t>PR</t>
  </si>
  <si>
    <t>PR-Institute on Developmental Disabilities, UCEDD</t>
  </si>
  <si>
    <t>RI</t>
  </si>
  <si>
    <t>RI-The Paul V. Sherlock Center on Disabilities, UCEDD</t>
  </si>
  <si>
    <t>SC</t>
  </si>
  <si>
    <t>SC-Center for Disability Resources, UCEDD/LEND</t>
  </si>
  <si>
    <t>SD</t>
  </si>
  <si>
    <t>SD-Center for Disabilities, UCEDD/LEND</t>
  </si>
  <si>
    <t>TN</t>
  </si>
  <si>
    <t>TN-Center on Developmental Disabilities, UCEDD/LEND</t>
  </si>
  <si>
    <t>TN-Vanderbilt University, UCEDD/LEND</t>
  </si>
  <si>
    <t>TX</t>
  </si>
  <si>
    <t>TX-Center on Disability and Development, UCEDD</t>
  </si>
  <si>
    <t>TX-Texas Center for Disability Studies, UCEDD</t>
  </si>
  <si>
    <t>UT</t>
  </si>
  <si>
    <t>UT-Center for Persons with Disabilities, UCEDD/LEND</t>
  </si>
  <si>
    <t>VA</t>
  </si>
  <si>
    <t>VA-Partnership for People with Disabilities, UCEDD/LEND</t>
  </si>
  <si>
    <t>VT</t>
  </si>
  <si>
    <t>VT-Center on Disability &amp; Community Inclusion, UCEDD</t>
  </si>
  <si>
    <t>UCEDD,LEND</t>
  </si>
  <si>
    <t>WA</t>
  </si>
  <si>
    <t>WA-Center on Human Development &amp; Disability, UCEDD/LEND</t>
  </si>
  <si>
    <t>WI</t>
  </si>
  <si>
    <t>WI-Waisman Center, UCEDD/LEND</t>
  </si>
  <si>
    <t>WY</t>
  </si>
  <si>
    <t>WY-Wyoming Institute for Disabilities, UCEDD</t>
  </si>
  <si>
    <t>Total FY 2020</t>
  </si>
  <si>
    <t>Program Name</t>
  </si>
  <si>
    <t>Program Type</t>
  </si>
  <si>
    <t>Quality Assurance</t>
  </si>
  <si>
    <t>Quality of Life</t>
  </si>
  <si>
    <t>Participants in Interdisciplinary Pre-Services Trainings Program By Areas of Emphasis</t>
  </si>
  <si>
    <t xml:space="preserve">UCEDD FY 2020 Performance Reports Data </t>
  </si>
  <si>
    <t xml:space="preserve"> FY 2020 %</t>
  </si>
  <si>
    <t>Childcare</t>
  </si>
  <si>
    <t xml:space="preserve">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</si>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</sst>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4" fontId="2" fillId="0" borderId="0" xfId="1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164" fontId="2" fillId="0" borderId="2" xfId="1" applyNumberFormat="1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9" fontId="2" fillId="0" borderId="6" xfId="2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4" fontId="2" fillId="0" borderId="9" xfId="1" applyNumberFormat="1" applyFont="1" applyBorder="1" applyAlignment="1">
      <alignment vertical="top"/>
    </xf>
    <xf numFmtId="0" fontId="2" fillId="3" borderId="1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164" fontId="2" fillId="3" borderId="11" xfId="1" applyNumberFormat="1" applyFont="1" applyFill="1" applyBorder="1" applyAlignment="1">
      <alignment vertical="top" wrapText="1"/>
    </xf>
    <xf numFmtId="164" fontId="2" fillId="3" borderId="7" xfId="1" applyNumberFormat="1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/>
    </xf>
    <xf numFmtId="9" fontId="2" fillId="0" borderId="14" xfId="2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0" fontId="2" fillId="2" borderId="0" xfId="3" applyFont="1" applyFill="1" applyAlignment="1">
      <alignment horizontal="center" vertical="top"/>
    </xf>
    <xf numFmtId="3" fontId="2" fillId="2" borderId="3" xfId="3" applyNumberFormat="1" applyFont="1" applyFill="1" applyBorder="1" applyAlignment="1">
      <alignment horizontal="center" vertical="top" wrapText="1"/>
    </xf>
    <xf numFmtId="3" fontId="2" fillId="2" borderId="0" xfId="3" applyNumberFormat="1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vertical="top"/>
    </xf>
    <xf numFmtId="164" fontId="2" fillId="0" borderId="8" xfId="0" applyNumberFormat="1" applyFont="1" applyBorder="1"/>
  </cellXfs>
  <cellStyles count="4">
    <cellStyle name="Comma" xfId="1" builtinId="3"/>
    <cellStyle name="Normal" xfId="0" builtinId="0"/>
    <cellStyle name="Normal 2" xfId="3" xr:uid="{4D5C95D4-3742-41AF-BAF0-B064082CF471}"/>
    <cellStyle name="Percent" xfId="2" builtinId="5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vertical="top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DEE9281-EC7C-434B-A9F0-BC82110193FD}" name="Table3" displayName="Table3" ref="A4:Q71" totalsRowShown="0" headerRowDxfId="20" dataDxfId="18" headerRowBorderDxfId="19" tableBorderDxfId="17" headerRowCellStyle="Comma" dataCellStyle="Comma">
  <autoFilter ref="A4:Q71" xr:uid="{236BA6C9-90DD-4640-A191-30A5A6CBBB62}"/>
  <tableColumns count="17">
    <tableColumn id="1" xr3:uid="{90CC3ACA-CB3C-48F8-A1CF-1928D4544DF9}" name="Column1" dataDxfId="16"/>
    <tableColumn id="2" xr3:uid="{1E0B689D-3EF5-4114-8C8A-478D7C73FC5A}" name="Column2" dataDxfId="15"/>
    <tableColumn id="3" xr3:uid="{ABCEC647-5218-43C7-A85C-8412AE6E7DFC}" name="Column3" dataDxfId="14"/>
    <tableColumn id="4" xr3:uid="{50BC50FD-A0E2-46F1-B306-0C3CAC20691B}" name="Column4" dataDxfId="13" dataCellStyle="Comma"/>
    <tableColumn id="5" xr3:uid="{F4293A02-843D-4E7F-91AA-E4F5A1754C81}" name="Column5" dataDxfId="12" dataCellStyle="Comma"/>
    <tableColumn id="6" xr3:uid="{CFBC143D-0718-49F9-B366-B09FD1598626}" name="Column6" dataDxfId="11" dataCellStyle="Comma"/>
    <tableColumn id="7" xr3:uid="{63CC7F49-1F38-4BD1-8643-AA5E52000955}" name="Column7" dataDxfId="10" dataCellStyle="Comma"/>
    <tableColumn id="8" xr3:uid="{8EA48063-72E5-4302-B1D2-D0D552CBC3C2}" name="Column8" dataDxfId="9" dataCellStyle="Comma"/>
    <tableColumn id="9" xr3:uid="{110EE29D-5804-47D3-B1BB-2AFC3155F222}" name="Column9" dataDxfId="8" dataCellStyle="Comma"/>
    <tableColumn id="10" xr3:uid="{F2F9150B-6CC6-42C8-A49B-804443F96534}" name="Column10" dataDxfId="7" dataCellStyle="Comma"/>
    <tableColumn id="11" xr3:uid="{78305EA2-4404-4327-9C89-3F3C7D32D41D}" name="Column11" dataDxfId="6" dataCellStyle="Comma"/>
    <tableColumn id="12" xr3:uid="{745B28FF-13BF-4EF6-8DB2-9E024895A402}" name="Column12" dataDxfId="5" dataCellStyle="Comma"/>
    <tableColumn id="13" xr3:uid="{085CA10E-36E2-4A0C-8639-C74E8D36ACE4}" name="Column13" dataDxfId="4" dataCellStyle="Comma"/>
    <tableColumn id="14" xr3:uid="{6CFA4B7C-7A1A-44A2-8D7B-5307173C8484}" name="Column14" dataDxfId="3" dataCellStyle="Comma"/>
    <tableColumn id="15" xr3:uid="{C627A92D-927B-46B8-BC2C-643681AFE54E}" name="Column15" dataDxfId="2" dataCellStyle="Comma"/>
    <tableColumn id="16" xr3:uid="{6CA23C54-8EF6-4A8D-9E4E-ECC0000559E4}" name="Column16" dataDxfId="1" dataCellStyle="Comma"/>
    <tableColumn id="17" xr3:uid="{0E542F52-A0DC-4F6F-A5CC-F5FC3C83A616}" name="Column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1EBD0-387D-4ED8-A291-C0D5B845DB3E}">
  <dimension ref="A1:Q71"/>
  <sheetViews>
    <sheetView tabSelected="1" workbookViewId="0">
      <selection activeCell="A4" sqref="A4:XFD4"/>
    </sheetView>
  </sheetViews>
  <sheetFormatPr defaultRowHeight="15" x14ac:dyDescent="0.25"/>
  <cols>
    <col min="1" max="1" width="11" style="3" customWidth="1"/>
    <col min="2" max="2" width="33.7109375" style="2" customWidth="1"/>
    <col min="3" max="3" width="29.5703125" style="3" customWidth="1"/>
    <col min="4" max="9" width="12.42578125" style="4" customWidth="1"/>
    <col min="10" max="10" width="15.7109375" style="4" customWidth="1"/>
    <col min="11" max="11" width="13.42578125" style="4" customWidth="1"/>
    <col min="12" max="12" width="15.28515625" style="4" customWidth="1"/>
    <col min="13" max="16" width="13.42578125" style="4" customWidth="1"/>
    <col min="17" max="17" width="13.42578125" style="3" customWidth="1"/>
  </cols>
  <sheetData>
    <row r="1" spans="1:17" x14ac:dyDescent="0.25">
      <c r="A1" s="27" t="s">
        <v>141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" customHeight="1" thickBot="1" x14ac:dyDescent="0.3">
      <c r="A2" s="28" t="s">
        <v>140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1" customFormat="1" ht="42.75" customHeight="1" x14ac:dyDescent="0.25">
      <c r="A3" s="17" t="s">
        <v>0</v>
      </c>
      <c r="B3" s="18" t="s">
        <v>136</v>
      </c>
      <c r="C3" s="19" t="s">
        <v>137</v>
      </c>
      <c r="D3" s="20" t="s">
        <v>143</v>
      </c>
      <c r="E3" s="21" t="s">
        <v>1</v>
      </c>
      <c r="F3" s="20" t="s">
        <v>2</v>
      </c>
      <c r="G3" s="21" t="s">
        <v>3</v>
      </c>
      <c r="H3" s="20" t="s">
        <v>4</v>
      </c>
      <c r="I3" s="21" t="s">
        <v>138</v>
      </c>
      <c r="J3" s="20" t="s">
        <v>139</v>
      </c>
      <c r="K3" s="20" t="s">
        <v>9</v>
      </c>
      <c r="L3" s="21" t="s">
        <v>10</v>
      </c>
      <c r="M3" s="20" t="s">
        <v>5</v>
      </c>
      <c r="N3" s="21" t="s">
        <v>6</v>
      </c>
      <c r="O3" s="21" t="s">
        <v>7</v>
      </c>
      <c r="P3" s="20" t="s">
        <v>8</v>
      </c>
      <c r="Q3" s="22" t="s">
        <v>135</v>
      </c>
    </row>
    <row r="4" spans="1:17" hidden="1" x14ac:dyDescent="0.25">
      <c r="A4" s="14" t="s">
        <v>145</v>
      </c>
      <c r="B4" s="9" t="s">
        <v>146</v>
      </c>
      <c r="C4" s="8" t="s">
        <v>147</v>
      </c>
      <c r="D4" s="30" t="s">
        <v>148</v>
      </c>
      <c r="E4" s="30" t="s">
        <v>149</v>
      </c>
      <c r="F4" s="30" t="s">
        <v>150</v>
      </c>
      <c r="G4" s="30" t="s">
        <v>151</v>
      </c>
      <c r="H4" s="30" t="s">
        <v>152</v>
      </c>
      <c r="I4" s="30" t="s">
        <v>153</v>
      </c>
      <c r="J4" s="30" t="s">
        <v>154</v>
      </c>
      <c r="K4" s="30" t="s">
        <v>155</v>
      </c>
      <c r="L4" s="30" t="s">
        <v>156</v>
      </c>
      <c r="M4" s="30" t="s">
        <v>157</v>
      </c>
      <c r="N4" s="30" t="s">
        <v>158</v>
      </c>
      <c r="O4" s="30" t="s">
        <v>159</v>
      </c>
      <c r="P4" s="30" t="s">
        <v>160</v>
      </c>
      <c r="Q4" s="31" t="s">
        <v>161</v>
      </c>
    </row>
    <row r="5" spans="1:17" ht="30" x14ac:dyDescent="0.25">
      <c r="A5" s="14" t="s">
        <v>11</v>
      </c>
      <c r="B5" s="9" t="s">
        <v>12</v>
      </c>
      <c r="C5" s="8" t="s">
        <v>13</v>
      </c>
      <c r="D5" s="10"/>
      <c r="E5" s="10">
        <v>32</v>
      </c>
      <c r="F5" s="10"/>
      <c r="G5" s="10"/>
      <c r="H5" s="10"/>
      <c r="I5" s="10">
        <v>48</v>
      </c>
      <c r="J5" s="10"/>
      <c r="K5" s="10"/>
      <c r="L5" s="10"/>
      <c r="M5" s="10"/>
      <c r="N5" s="10"/>
      <c r="O5" s="10"/>
      <c r="P5" s="10">
        <v>14</v>
      </c>
      <c r="Q5" s="25">
        <f>SUM(D5:P5)</f>
        <v>94</v>
      </c>
    </row>
    <row r="6" spans="1:17" ht="30" x14ac:dyDescent="0.25">
      <c r="A6" s="15" t="s">
        <v>14</v>
      </c>
      <c r="B6" s="6" t="s">
        <v>15</v>
      </c>
      <c r="C6" s="5" t="s">
        <v>13</v>
      </c>
      <c r="D6" s="7"/>
      <c r="E6" s="7"/>
      <c r="F6" s="7"/>
      <c r="G6" s="7">
        <v>575</v>
      </c>
      <c r="H6" s="7"/>
      <c r="I6" s="7"/>
      <c r="J6" s="7"/>
      <c r="K6" s="7"/>
      <c r="L6" s="7"/>
      <c r="M6" s="7"/>
      <c r="N6" s="7"/>
      <c r="O6" s="7"/>
      <c r="P6" s="7"/>
      <c r="Q6" s="26">
        <f t="shared" ref="Q6:Q69" si="0">SUM(D6:P6)</f>
        <v>575</v>
      </c>
    </row>
    <row r="7" spans="1:17" ht="30" x14ac:dyDescent="0.25">
      <c r="A7" s="15" t="s">
        <v>16</v>
      </c>
      <c r="B7" s="6" t="s">
        <v>17</v>
      </c>
      <c r="C7" s="5" t="s">
        <v>18</v>
      </c>
      <c r="D7" s="7"/>
      <c r="E7" s="7">
        <v>53</v>
      </c>
      <c r="F7" s="7"/>
      <c r="G7" s="7">
        <v>221</v>
      </c>
      <c r="H7" s="7"/>
      <c r="I7" s="7"/>
      <c r="J7" s="7">
        <v>24</v>
      </c>
      <c r="K7" s="7"/>
      <c r="L7" s="7"/>
      <c r="M7" s="7"/>
      <c r="N7" s="7"/>
      <c r="O7" s="7">
        <v>26</v>
      </c>
      <c r="P7" s="7"/>
      <c r="Q7" s="26">
        <f t="shared" si="0"/>
        <v>324</v>
      </c>
    </row>
    <row r="8" spans="1:17" ht="30" x14ac:dyDescent="0.25">
      <c r="A8" s="15" t="s">
        <v>19</v>
      </c>
      <c r="B8" s="6" t="s">
        <v>20</v>
      </c>
      <c r="C8" s="5" t="s">
        <v>21</v>
      </c>
      <c r="D8" s="7"/>
      <c r="E8" s="7">
        <v>15</v>
      </c>
      <c r="F8" s="7"/>
      <c r="G8" s="7"/>
      <c r="H8" s="7"/>
      <c r="I8" s="7"/>
      <c r="J8" s="7"/>
      <c r="K8" s="7"/>
      <c r="L8" s="7"/>
      <c r="M8" s="7"/>
      <c r="N8" s="7"/>
      <c r="O8" s="7">
        <v>0</v>
      </c>
      <c r="P8" s="7"/>
      <c r="Q8" s="26">
        <f t="shared" si="0"/>
        <v>15</v>
      </c>
    </row>
    <row r="9" spans="1:17" ht="30" x14ac:dyDescent="0.25">
      <c r="A9" s="15" t="s">
        <v>22</v>
      </c>
      <c r="B9" s="6" t="s">
        <v>23</v>
      </c>
      <c r="C9" s="5" t="s">
        <v>21</v>
      </c>
      <c r="D9" s="7"/>
      <c r="E9" s="7">
        <v>60</v>
      </c>
      <c r="F9" s="7"/>
      <c r="G9" s="7">
        <v>38</v>
      </c>
      <c r="H9" s="7"/>
      <c r="I9" s="7"/>
      <c r="J9" s="7"/>
      <c r="K9" s="7"/>
      <c r="L9" s="7"/>
      <c r="M9" s="7"/>
      <c r="N9" s="7">
        <v>15</v>
      </c>
      <c r="O9" s="7"/>
      <c r="P9" s="7">
        <v>2</v>
      </c>
      <c r="Q9" s="26">
        <f t="shared" si="0"/>
        <v>115</v>
      </c>
    </row>
    <row r="10" spans="1:17" x14ac:dyDescent="0.25">
      <c r="A10" s="15" t="s">
        <v>22</v>
      </c>
      <c r="B10" s="6" t="s">
        <v>24</v>
      </c>
      <c r="C10" s="5" t="s">
        <v>21</v>
      </c>
      <c r="D10" s="7"/>
      <c r="E10" s="7"/>
      <c r="F10" s="7">
        <v>45</v>
      </c>
      <c r="G10" s="7">
        <v>743</v>
      </c>
      <c r="H10" s="7"/>
      <c r="I10" s="7"/>
      <c r="J10" s="7">
        <v>50</v>
      </c>
      <c r="K10" s="7"/>
      <c r="L10" s="7"/>
      <c r="M10" s="7">
        <v>40</v>
      </c>
      <c r="N10" s="7">
        <v>65</v>
      </c>
      <c r="O10" s="7">
        <v>18</v>
      </c>
      <c r="P10" s="7">
        <v>133</v>
      </c>
      <c r="Q10" s="26">
        <f t="shared" si="0"/>
        <v>1094</v>
      </c>
    </row>
    <row r="11" spans="1:17" x14ac:dyDescent="0.25">
      <c r="A11" s="15" t="s">
        <v>25</v>
      </c>
      <c r="B11" s="6" t="s">
        <v>26</v>
      </c>
      <c r="C11" s="5" t="s">
        <v>27</v>
      </c>
      <c r="D11" s="7"/>
      <c r="E11" s="7"/>
      <c r="F11" s="7"/>
      <c r="G11" s="7">
        <v>660</v>
      </c>
      <c r="H11" s="7"/>
      <c r="I11" s="7"/>
      <c r="J11" s="7"/>
      <c r="K11" s="7"/>
      <c r="L11" s="7"/>
      <c r="M11" s="7">
        <v>73</v>
      </c>
      <c r="N11" s="7"/>
      <c r="O11" s="7"/>
      <c r="P11" s="7"/>
      <c r="Q11" s="26">
        <f t="shared" si="0"/>
        <v>733</v>
      </c>
    </row>
    <row r="12" spans="1:17" ht="30" x14ac:dyDescent="0.25">
      <c r="A12" s="15" t="s">
        <v>25</v>
      </c>
      <c r="B12" s="6" t="s">
        <v>28</v>
      </c>
      <c r="C12" s="5" t="s">
        <v>13</v>
      </c>
      <c r="D12" s="7"/>
      <c r="E12" s="7"/>
      <c r="F12" s="7"/>
      <c r="G12" s="7">
        <v>14</v>
      </c>
      <c r="H12" s="7"/>
      <c r="I12" s="7"/>
      <c r="J12" s="7"/>
      <c r="K12" s="7"/>
      <c r="L12" s="7"/>
      <c r="M12" s="7"/>
      <c r="N12" s="7"/>
      <c r="O12" s="7"/>
      <c r="P12" s="7">
        <v>501</v>
      </c>
      <c r="Q12" s="26">
        <f t="shared" si="0"/>
        <v>515</v>
      </c>
    </row>
    <row r="13" spans="1:17" ht="30" x14ac:dyDescent="0.25">
      <c r="A13" s="15" t="s">
        <v>25</v>
      </c>
      <c r="B13" s="6" t="s">
        <v>29</v>
      </c>
      <c r="C13" s="5" t="s">
        <v>13</v>
      </c>
      <c r="D13" s="7"/>
      <c r="E13" s="7">
        <v>309</v>
      </c>
      <c r="F13" s="7"/>
      <c r="G13" s="7">
        <v>1233</v>
      </c>
      <c r="H13" s="7"/>
      <c r="I13" s="7">
        <v>15</v>
      </c>
      <c r="J13" s="7"/>
      <c r="K13" s="7"/>
      <c r="L13" s="7"/>
      <c r="M13" s="7"/>
      <c r="N13" s="7"/>
      <c r="O13" s="7">
        <v>105</v>
      </c>
      <c r="P13" s="7">
        <v>7</v>
      </c>
      <c r="Q13" s="26">
        <f t="shared" si="0"/>
        <v>1669</v>
      </c>
    </row>
    <row r="14" spans="1:17" ht="45" x14ac:dyDescent="0.25">
      <c r="A14" s="15" t="s">
        <v>30</v>
      </c>
      <c r="B14" s="6" t="s">
        <v>31</v>
      </c>
      <c r="C14" s="5" t="s">
        <v>13</v>
      </c>
      <c r="D14" s="7"/>
      <c r="E14" s="7">
        <v>33</v>
      </c>
      <c r="F14" s="7">
        <v>5</v>
      </c>
      <c r="G14" s="7">
        <v>1237</v>
      </c>
      <c r="H14" s="7"/>
      <c r="I14" s="7"/>
      <c r="J14" s="7">
        <v>50</v>
      </c>
      <c r="K14" s="7"/>
      <c r="L14" s="7"/>
      <c r="M14" s="7"/>
      <c r="N14" s="7"/>
      <c r="O14" s="7"/>
      <c r="P14" s="7"/>
      <c r="Q14" s="26">
        <f t="shared" si="0"/>
        <v>1325</v>
      </c>
    </row>
    <row r="15" spans="1:17" ht="45" x14ac:dyDescent="0.25">
      <c r="A15" s="15" t="s">
        <v>32</v>
      </c>
      <c r="B15" s="6" t="s">
        <v>33</v>
      </c>
      <c r="C15" s="5" t="s">
        <v>13</v>
      </c>
      <c r="D15" s="7"/>
      <c r="E15" s="7">
        <v>935</v>
      </c>
      <c r="F15" s="7"/>
      <c r="G15" s="7">
        <v>68</v>
      </c>
      <c r="H15" s="7"/>
      <c r="I15" s="7"/>
      <c r="J15" s="7"/>
      <c r="K15" s="7"/>
      <c r="L15" s="7"/>
      <c r="M15" s="7"/>
      <c r="N15" s="7"/>
      <c r="O15" s="7"/>
      <c r="P15" s="7"/>
      <c r="Q15" s="26">
        <f t="shared" si="0"/>
        <v>1003</v>
      </c>
    </row>
    <row r="16" spans="1:17" ht="45" x14ac:dyDescent="0.25">
      <c r="A16" s="15" t="s">
        <v>34</v>
      </c>
      <c r="B16" s="6" t="s">
        <v>35</v>
      </c>
      <c r="C16" s="5" t="s">
        <v>21</v>
      </c>
      <c r="D16" s="7"/>
      <c r="E16" s="7">
        <v>386</v>
      </c>
      <c r="F16" s="7"/>
      <c r="G16" s="7">
        <v>51</v>
      </c>
      <c r="H16" s="7"/>
      <c r="I16" s="7"/>
      <c r="J16" s="7"/>
      <c r="K16" s="7"/>
      <c r="L16" s="7"/>
      <c r="M16" s="7">
        <v>131</v>
      </c>
      <c r="N16" s="7"/>
      <c r="O16" s="7">
        <v>195</v>
      </c>
      <c r="P16" s="7">
        <v>27</v>
      </c>
      <c r="Q16" s="26">
        <f t="shared" si="0"/>
        <v>790</v>
      </c>
    </row>
    <row r="17" spans="1:17" ht="30" x14ac:dyDescent="0.25">
      <c r="A17" s="15" t="s">
        <v>36</v>
      </c>
      <c r="B17" s="6" t="s">
        <v>37</v>
      </c>
      <c r="C17" s="5" t="s">
        <v>18</v>
      </c>
      <c r="D17" s="7"/>
      <c r="E17" s="7">
        <v>132</v>
      </c>
      <c r="F17" s="7">
        <v>3</v>
      </c>
      <c r="G17" s="7">
        <v>65</v>
      </c>
      <c r="H17" s="7"/>
      <c r="I17" s="7"/>
      <c r="J17" s="7">
        <v>39</v>
      </c>
      <c r="K17" s="7"/>
      <c r="L17" s="7"/>
      <c r="M17" s="7">
        <v>10</v>
      </c>
      <c r="N17" s="7">
        <v>111</v>
      </c>
      <c r="O17" s="7">
        <v>13</v>
      </c>
      <c r="P17" s="7">
        <v>1311</v>
      </c>
      <c r="Q17" s="26">
        <f t="shared" si="0"/>
        <v>1684</v>
      </c>
    </row>
    <row r="18" spans="1:17" ht="30" x14ac:dyDescent="0.25">
      <c r="A18" s="15" t="s">
        <v>38</v>
      </c>
      <c r="B18" s="6" t="s">
        <v>39</v>
      </c>
      <c r="C18" s="5" t="s">
        <v>21</v>
      </c>
      <c r="D18" s="7"/>
      <c r="E18" s="7">
        <v>158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6">
        <f t="shared" si="0"/>
        <v>158</v>
      </c>
    </row>
    <row r="19" spans="1:17" ht="30" x14ac:dyDescent="0.25">
      <c r="A19" s="15" t="s">
        <v>38</v>
      </c>
      <c r="B19" s="6" t="s">
        <v>40</v>
      </c>
      <c r="C19" s="5" t="s">
        <v>13</v>
      </c>
      <c r="D19" s="7"/>
      <c r="E19" s="7"/>
      <c r="F19" s="7"/>
      <c r="G19" s="7">
        <v>4480</v>
      </c>
      <c r="H19" s="7"/>
      <c r="I19" s="7"/>
      <c r="J19" s="7"/>
      <c r="K19" s="7"/>
      <c r="L19" s="7"/>
      <c r="M19" s="7"/>
      <c r="N19" s="7"/>
      <c r="O19" s="7"/>
      <c r="P19" s="7"/>
      <c r="Q19" s="26">
        <f t="shared" si="0"/>
        <v>4480</v>
      </c>
    </row>
    <row r="20" spans="1:17" ht="45" x14ac:dyDescent="0.25">
      <c r="A20" s="15" t="s">
        <v>41</v>
      </c>
      <c r="B20" s="6" t="s">
        <v>42</v>
      </c>
      <c r="C20" s="5" t="s">
        <v>13</v>
      </c>
      <c r="D20" s="7"/>
      <c r="E20" s="7">
        <v>40</v>
      </c>
      <c r="F20" s="7"/>
      <c r="G20" s="7">
        <v>205</v>
      </c>
      <c r="H20" s="7"/>
      <c r="I20" s="7"/>
      <c r="J20" s="7"/>
      <c r="K20" s="7"/>
      <c r="L20" s="7"/>
      <c r="M20" s="7"/>
      <c r="N20" s="7"/>
      <c r="O20" s="7"/>
      <c r="P20" s="7">
        <v>118</v>
      </c>
      <c r="Q20" s="26">
        <f t="shared" si="0"/>
        <v>363</v>
      </c>
    </row>
    <row r="21" spans="1:17" ht="30" x14ac:dyDescent="0.25">
      <c r="A21" s="15" t="s">
        <v>41</v>
      </c>
      <c r="B21" s="6" t="s">
        <v>43</v>
      </c>
      <c r="C21" s="5" t="s">
        <v>21</v>
      </c>
      <c r="D21" s="7"/>
      <c r="E21" s="7">
        <v>154</v>
      </c>
      <c r="F21" s="7">
        <v>79</v>
      </c>
      <c r="G21" s="7"/>
      <c r="H21" s="7"/>
      <c r="I21" s="7">
        <v>40</v>
      </c>
      <c r="J21" s="7"/>
      <c r="K21" s="7"/>
      <c r="L21" s="7"/>
      <c r="M21" s="7"/>
      <c r="N21" s="7"/>
      <c r="O21" s="7"/>
      <c r="P21" s="7"/>
      <c r="Q21" s="26">
        <f t="shared" si="0"/>
        <v>273</v>
      </c>
    </row>
    <row r="22" spans="1:17" ht="30" x14ac:dyDescent="0.25">
      <c r="A22" s="15" t="s">
        <v>44</v>
      </c>
      <c r="B22" s="6" t="s">
        <v>45</v>
      </c>
      <c r="C22" s="5" t="s">
        <v>21</v>
      </c>
      <c r="D22" s="7"/>
      <c r="E22" s="7"/>
      <c r="F22" s="7">
        <v>47</v>
      </c>
      <c r="G22" s="7"/>
      <c r="H22" s="7"/>
      <c r="I22" s="7"/>
      <c r="J22" s="7"/>
      <c r="K22" s="7"/>
      <c r="L22" s="7"/>
      <c r="M22" s="7">
        <v>2</v>
      </c>
      <c r="N22" s="7"/>
      <c r="O22" s="7"/>
      <c r="P22" s="7"/>
      <c r="Q22" s="26">
        <f t="shared" si="0"/>
        <v>49</v>
      </c>
    </row>
    <row r="23" spans="1:17" ht="30" x14ac:dyDescent="0.25">
      <c r="A23" s="15" t="s">
        <v>46</v>
      </c>
      <c r="B23" s="6" t="s">
        <v>47</v>
      </c>
      <c r="C23" s="5" t="s">
        <v>13</v>
      </c>
      <c r="D23" s="7"/>
      <c r="E23" s="7">
        <v>42</v>
      </c>
      <c r="F23" s="7"/>
      <c r="G23" s="7"/>
      <c r="H23" s="7"/>
      <c r="I23" s="7"/>
      <c r="J23" s="7"/>
      <c r="K23" s="7"/>
      <c r="L23" s="7"/>
      <c r="M23" s="7">
        <v>178</v>
      </c>
      <c r="N23" s="7"/>
      <c r="O23" s="7"/>
      <c r="P23" s="7"/>
      <c r="Q23" s="26">
        <f t="shared" si="0"/>
        <v>220</v>
      </c>
    </row>
    <row r="24" spans="1:17" ht="30" x14ac:dyDescent="0.25">
      <c r="A24" s="15" t="s">
        <v>48</v>
      </c>
      <c r="B24" s="6" t="s">
        <v>49</v>
      </c>
      <c r="C24" s="5" t="s">
        <v>18</v>
      </c>
      <c r="D24" s="7"/>
      <c r="E24" s="7">
        <v>165</v>
      </c>
      <c r="F24" s="7"/>
      <c r="G24" s="7">
        <v>1340</v>
      </c>
      <c r="H24" s="7"/>
      <c r="I24" s="7">
        <v>17</v>
      </c>
      <c r="J24" s="7"/>
      <c r="K24" s="7"/>
      <c r="L24" s="7"/>
      <c r="M24" s="7">
        <v>4</v>
      </c>
      <c r="N24" s="7"/>
      <c r="O24" s="7">
        <v>16</v>
      </c>
      <c r="P24" s="7">
        <v>53</v>
      </c>
      <c r="Q24" s="26">
        <f t="shared" si="0"/>
        <v>1595</v>
      </c>
    </row>
    <row r="25" spans="1:17" ht="30" x14ac:dyDescent="0.25">
      <c r="A25" s="15" t="s">
        <v>50</v>
      </c>
      <c r="B25" s="6" t="s">
        <v>51</v>
      </c>
      <c r="C25" s="5" t="s">
        <v>21</v>
      </c>
      <c r="D25" s="7"/>
      <c r="E25" s="7">
        <v>329</v>
      </c>
      <c r="F25" s="7"/>
      <c r="G25" s="7"/>
      <c r="H25" s="7"/>
      <c r="I25" s="7"/>
      <c r="J25" s="7"/>
      <c r="K25" s="7">
        <v>28</v>
      </c>
      <c r="L25" s="7"/>
      <c r="M25" s="7"/>
      <c r="N25" s="7"/>
      <c r="O25" s="7"/>
      <c r="P25" s="7"/>
      <c r="Q25" s="26">
        <f t="shared" si="0"/>
        <v>357</v>
      </c>
    </row>
    <row r="26" spans="1:17" ht="30" x14ac:dyDescent="0.25">
      <c r="A26" s="15" t="s">
        <v>52</v>
      </c>
      <c r="B26" s="6" t="s">
        <v>53</v>
      </c>
      <c r="C26" s="5" t="s">
        <v>18</v>
      </c>
      <c r="D26" s="7"/>
      <c r="E26" s="7"/>
      <c r="F26" s="7"/>
      <c r="G26" s="7"/>
      <c r="H26" s="7"/>
      <c r="I26" s="7"/>
      <c r="J26" s="7">
        <v>1890</v>
      </c>
      <c r="K26" s="7"/>
      <c r="L26" s="7">
        <v>48</v>
      </c>
      <c r="M26" s="7"/>
      <c r="N26" s="7">
        <v>307</v>
      </c>
      <c r="O26" s="7">
        <v>278</v>
      </c>
      <c r="P26" s="7"/>
      <c r="Q26" s="26">
        <f t="shared" si="0"/>
        <v>2523</v>
      </c>
    </row>
    <row r="27" spans="1:17" ht="30" x14ac:dyDescent="0.25">
      <c r="A27" s="15" t="s">
        <v>54</v>
      </c>
      <c r="B27" s="6" t="s">
        <v>55</v>
      </c>
      <c r="C27" s="5" t="s">
        <v>21</v>
      </c>
      <c r="D27" s="7"/>
      <c r="E27" s="7">
        <v>1</v>
      </c>
      <c r="F27" s="7"/>
      <c r="G27" s="7">
        <v>1</v>
      </c>
      <c r="H27" s="7"/>
      <c r="I27" s="7">
        <v>1</v>
      </c>
      <c r="J27" s="7"/>
      <c r="K27" s="7"/>
      <c r="L27" s="7"/>
      <c r="M27" s="7"/>
      <c r="N27" s="7"/>
      <c r="O27" s="7"/>
      <c r="P27" s="7"/>
      <c r="Q27" s="26">
        <f t="shared" si="0"/>
        <v>3</v>
      </c>
    </row>
    <row r="28" spans="1:17" ht="30" x14ac:dyDescent="0.25">
      <c r="A28" s="15" t="s">
        <v>56</v>
      </c>
      <c r="B28" s="6" t="s">
        <v>57</v>
      </c>
      <c r="C28" s="5" t="s">
        <v>13</v>
      </c>
      <c r="D28" s="7"/>
      <c r="E28" s="7"/>
      <c r="F28" s="7"/>
      <c r="G28" s="7">
        <v>70</v>
      </c>
      <c r="H28" s="7"/>
      <c r="I28" s="7"/>
      <c r="J28" s="7">
        <v>2</v>
      </c>
      <c r="K28" s="7"/>
      <c r="L28" s="7"/>
      <c r="M28" s="7"/>
      <c r="N28" s="7"/>
      <c r="O28" s="7">
        <v>9</v>
      </c>
      <c r="P28" s="7"/>
      <c r="Q28" s="26">
        <f t="shared" si="0"/>
        <v>81</v>
      </c>
    </row>
    <row r="29" spans="1:17" ht="30" x14ac:dyDescent="0.25">
      <c r="A29" s="15" t="s">
        <v>58</v>
      </c>
      <c r="B29" s="6" t="s">
        <v>59</v>
      </c>
      <c r="C29" s="5" t="s">
        <v>21</v>
      </c>
      <c r="D29" s="7"/>
      <c r="E29" s="7">
        <v>15</v>
      </c>
      <c r="F29" s="7">
        <v>170</v>
      </c>
      <c r="G29" s="7">
        <v>530</v>
      </c>
      <c r="H29" s="7"/>
      <c r="I29" s="7">
        <v>65</v>
      </c>
      <c r="J29" s="7"/>
      <c r="K29" s="7"/>
      <c r="L29" s="7"/>
      <c r="M29" s="7">
        <v>74</v>
      </c>
      <c r="N29" s="7">
        <v>103</v>
      </c>
      <c r="O29" s="7"/>
      <c r="P29" s="7">
        <v>66</v>
      </c>
      <c r="Q29" s="26">
        <f t="shared" si="0"/>
        <v>1023</v>
      </c>
    </row>
    <row r="30" spans="1:17" ht="45" x14ac:dyDescent="0.25">
      <c r="A30" s="15" t="s">
        <v>60</v>
      </c>
      <c r="B30" s="6" t="s">
        <v>61</v>
      </c>
      <c r="C30" s="5" t="s">
        <v>13</v>
      </c>
      <c r="D30" s="7"/>
      <c r="E30" s="7">
        <v>10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40</v>
      </c>
      <c r="Q30" s="26">
        <f t="shared" si="0"/>
        <v>50</v>
      </c>
    </row>
    <row r="31" spans="1:17" ht="30" x14ac:dyDescent="0.25">
      <c r="A31" s="15" t="s">
        <v>62</v>
      </c>
      <c r="B31" s="6" t="s">
        <v>63</v>
      </c>
      <c r="C31" s="5" t="s">
        <v>13</v>
      </c>
      <c r="D31" s="7"/>
      <c r="E31" s="7"/>
      <c r="F31" s="7"/>
      <c r="G31" s="7">
        <v>1808</v>
      </c>
      <c r="H31" s="7"/>
      <c r="I31" s="7"/>
      <c r="J31" s="7"/>
      <c r="K31" s="7"/>
      <c r="L31" s="7"/>
      <c r="M31" s="7"/>
      <c r="N31" s="7"/>
      <c r="O31" s="7"/>
      <c r="P31" s="7"/>
      <c r="Q31" s="26">
        <f t="shared" si="0"/>
        <v>1808</v>
      </c>
    </row>
    <row r="32" spans="1:17" ht="45" x14ac:dyDescent="0.25">
      <c r="A32" s="15" t="s">
        <v>62</v>
      </c>
      <c r="B32" s="6" t="s">
        <v>64</v>
      </c>
      <c r="C32" s="5" t="s">
        <v>13</v>
      </c>
      <c r="D32" s="7"/>
      <c r="E32" s="7">
        <v>60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26">
        <f t="shared" si="0"/>
        <v>60</v>
      </c>
    </row>
    <row r="33" spans="1:17" ht="30" x14ac:dyDescent="0.25">
      <c r="A33" s="15" t="s">
        <v>65</v>
      </c>
      <c r="B33" s="6" t="s">
        <v>66</v>
      </c>
      <c r="C33" s="5" t="s">
        <v>13</v>
      </c>
      <c r="D33" s="7"/>
      <c r="E33" s="7">
        <v>190</v>
      </c>
      <c r="F33" s="7"/>
      <c r="G33" s="7"/>
      <c r="H33" s="7"/>
      <c r="I33" s="7"/>
      <c r="J33" s="7"/>
      <c r="K33" s="7"/>
      <c r="L33" s="7"/>
      <c r="M33" s="7"/>
      <c r="N33" s="7"/>
      <c r="O33" s="7">
        <v>10</v>
      </c>
      <c r="P33" s="7">
        <v>1962</v>
      </c>
      <c r="Q33" s="26">
        <f t="shared" si="0"/>
        <v>2162</v>
      </c>
    </row>
    <row r="34" spans="1:17" ht="30" x14ac:dyDescent="0.25">
      <c r="A34" s="15" t="s">
        <v>67</v>
      </c>
      <c r="B34" s="6" t="s">
        <v>68</v>
      </c>
      <c r="C34" s="5" t="s">
        <v>21</v>
      </c>
      <c r="D34" s="7"/>
      <c r="E34" s="7">
        <v>271</v>
      </c>
      <c r="F34" s="7"/>
      <c r="G34" s="7">
        <v>249</v>
      </c>
      <c r="H34" s="7"/>
      <c r="I34" s="7"/>
      <c r="J34" s="7"/>
      <c r="K34" s="7"/>
      <c r="L34" s="7"/>
      <c r="M34" s="7"/>
      <c r="N34" s="7"/>
      <c r="O34" s="7"/>
      <c r="P34" s="7">
        <v>19</v>
      </c>
      <c r="Q34" s="26">
        <f t="shared" si="0"/>
        <v>539</v>
      </c>
    </row>
    <row r="35" spans="1:17" ht="30" x14ac:dyDescent="0.25">
      <c r="A35" s="15" t="s">
        <v>69</v>
      </c>
      <c r="B35" s="6" t="s">
        <v>70</v>
      </c>
      <c r="C35" s="5" t="s">
        <v>13</v>
      </c>
      <c r="D35" s="7"/>
      <c r="E35" s="7">
        <v>18</v>
      </c>
      <c r="F35" s="7"/>
      <c r="G35" s="7">
        <v>371</v>
      </c>
      <c r="H35" s="7"/>
      <c r="I35" s="7">
        <v>18</v>
      </c>
      <c r="J35" s="7">
        <v>7</v>
      </c>
      <c r="K35" s="7"/>
      <c r="L35" s="7"/>
      <c r="M35" s="7"/>
      <c r="N35" s="7"/>
      <c r="O35" s="7"/>
      <c r="P35" s="7">
        <v>24</v>
      </c>
      <c r="Q35" s="26">
        <f t="shared" si="0"/>
        <v>438</v>
      </c>
    </row>
    <row r="36" spans="1:17" ht="30" x14ac:dyDescent="0.25">
      <c r="A36" s="15" t="s">
        <v>71</v>
      </c>
      <c r="B36" s="6" t="s">
        <v>72</v>
      </c>
      <c r="C36" s="5" t="s">
        <v>13</v>
      </c>
      <c r="D36" s="7"/>
      <c r="E36" s="7">
        <v>1053</v>
      </c>
      <c r="F36" s="7">
        <v>3</v>
      </c>
      <c r="G36" s="7"/>
      <c r="H36" s="7"/>
      <c r="I36" s="7">
        <v>64</v>
      </c>
      <c r="J36" s="7">
        <v>4</v>
      </c>
      <c r="K36" s="7"/>
      <c r="L36" s="7"/>
      <c r="M36" s="7">
        <v>109</v>
      </c>
      <c r="N36" s="7"/>
      <c r="O36" s="7"/>
      <c r="P36" s="7">
        <v>91</v>
      </c>
      <c r="Q36" s="26">
        <f t="shared" si="0"/>
        <v>1324</v>
      </c>
    </row>
    <row r="37" spans="1:17" ht="30" x14ac:dyDescent="0.25">
      <c r="A37" s="15" t="s">
        <v>73</v>
      </c>
      <c r="B37" s="6" t="s">
        <v>74</v>
      </c>
      <c r="C37" s="5" t="s">
        <v>13</v>
      </c>
      <c r="D37" s="7"/>
      <c r="E37" s="7"/>
      <c r="F37" s="7"/>
      <c r="G37" s="7"/>
      <c r="H37" s="7"/>
      <c r="I37" s="7"/>
      <c r="J37" s="7">
        <v>40</v>
      </c>
      <c r="K37" s="7"/>
      <c r="L37" s="7"/>
      <c r="M37" s="7"/>
      <c r="N37" s="7"/>
      <c r="O37" s="7"/>
      <c r="P37" s="7"/>
      <c r="Q37" s="26">
        <f t="shared" si="0"/>
        <v>40</v>
      </c>
    </row>
    <row r="38" spans="1:17" ht="30" x14ac:dyDescent="0.25">
      <c r="A38" s="15" t="s">
        <v>75</v>
      </c>
      <c r="B38" s="6" t="s">
        <v>76</v>
      </c>
      <c r="C38" s="5" t="s">
        <v>21</v>
      </c>
      <c r="D38" s="7"/>
      <c r="E38" s="7">
        <v>42</v>
      </c>
      <c r="F38" s="7"/>
      <c r="G38" s="7">
        <v>26</v>
      </c>
      <c r="H38" s="7"/>
      <c r="I38" s="7"/>
      <c r="J38" s="7"/>
      <c r="K38" s="7"/>
      <c r="L38" s="7"/>
      <c r="M38" s="7"/>
      <c r="N38" s="7"/>
      <c r="O38" s="7"/>
      <c r="P38" s="7"/>
      <c r="Q38" s="26">
        <f t="shared" si="0"/>
        <v>68</v>
      </c>
    </row>
    <row r="39" spans="1:17" ht="30" x14ac:dyDescent="0.25">
      <c r="A39" s="15" t="s">
        <v>77</v>
      </c>
      <c r="B39" s="6" t="s">
        <v>78</v>
      </c>
      <c r="C39" s="5" t="s">
        <v>79</v>
      </c>
      <c r="D39" s="7"/>
      <c r="E39" s="7">
        <v>12</v>
      </c>
      <c r="F39" s="7"/>
      <c r="G39" s="7"/>
      <c r="H39" s="7"/>
      <c r="I39" s="7"/>
      <c r="J39" s="7"/>
      <c r="K39" s="7"/>
      <c r="L39" s="7"/>
      <c r="M39" s="7"/>
      <c r="N39" s="7"/>
      <c r="O39" s="7">
        <v>7</v>
      </c>
      <c r="P39" s="7">
        <v>7</v>
      </c>
      <c r="Q39" s="26">
        <f t="shared" si="0"/>
        <v>26</v>
      </c>
    </row>
    <row r="40" spans="1:17" ht="45" x14ac:dyDescent="0.25">
      <c r="A40" s="15" t="s">
        <v>80</v>
      </c>
      <c r="B40" s="6" t="s">
        <v>81</v>
      </c>
      <c r="C40" s="5" t="s">
        <v>13</v>
      </c>
      <c r="D40" s="7"/>
      <c r="E40" s="7">
        <v>8</v>
      </c>
      <c r="F40" s="7">
        <v>4</v>
      </c>
      <c r="G40" s="7">
        <v>1570</v>
      </c>
      <c r="H40" s="7"/>
      <c r="I40" s="7"/>
      <c r="J40" s="7">
        <v>2</v>
      </c>
      <c r="K40" s="7"/>
      <c r="L40" s="7"/>
      <c r="M40" s="7"/>
      <c r="N40" s="7">
        <v>25</v>
      </c>
      <c r="O40" s="7">
        <v>8</v>
      </c>
      <c r="P40" s="7">
        <v>257</v>
      </c>
      <c r="Q40" s="26">
        <f t="shared" si="0"/>
        <v>1874</v>
      </c>
    </row>
    <row r="41" spans="1:17" ht="30" x14ac:dyDescent="0.25">
      <c r="A41" s="15" t="s">
        <v>82</v>
      </c>
      <c r="B41" s="6" t="s">
        <v>83</v>
      </c>
      <c r="C41" s="5" t="s">
        <v>79</v>
      </c>
      <c r="D41" s="7"/>
      <c r="E41" s="7">
        <v>178</v>
      </c>
      <c r="F41" s="7">
        <v>42</v>
      </c>
      <c r="G41" s="7">
        <v>11</v>
      </c>
      <c r="H41" s="7"/>
      <c r="I41" s="7"/>
      <c r="J41" s="7"/>
      <c r="K41" s="7">
        <v>19</v>
      </c>
      <c r="L41" s="7"/>
      <c r="M41" s="7"/>
      <c r="N41" s="7"/>
      <c r="O41" s="7"/>
      <c r="P41" s="7">
        <v>87</v>
      </c>
      <c r="Q41" s="26">
        <f t="shared" si="0"/>
        <v>337</v>
      </c>
    </row>
    <row r="42" spans="1:17" ht="45" x14ac:dyDescent="0.25">
      <c r="A42" s="15" t="s">
        <v>84</v>
      </c>
      <c r="B42" s="6" t="s">
        <v>85</v>
      </c>
      <c r="C42" s="5" t="s">
        <v>13</v>
      </c>
      <c r="D42" s="7"/>
      <c r="E42" s="7">
        <v>195</v>
      </c>
      <c r="F42" s="7"/>
      <c r="G42" s="7">
        <v>831</v>
      </c>
      <c r="H42" s="7"/>
      <c r="I42" s="7">
        <v>29</v>
      </c>
      <c r="J42" s="7"/>
      <c r="K42" s="7"/>
      <c r="L42" s="7"/>
      <c r="M42" s="7">
        <v>12</v>
      </c>
      <c r="N42" s="7">
        <v>307</v>
      </c>
      <c r="O42" s="7">
        <v>137</v>
      </c>
      <c r="P42" s="7">
        <v>592</v>
      </c>
      <c r="Q42" s="26">
        <f t="shared" si="0"/>
        <v>2103</v>
      </c>
    </row>
    <row r="43" spans="1:17" x14ac:dyDescent="0.25">
      <c r="A43" s="15" t="s">
        <v>86</v>
      </c>
      <c r="B43" s="6" t="s">
        <v>87</v>
      </c>
      <c r="C43" s="5" t="s">
        <v>21</v>
      </c>
      <c r="D43" s="7"/>
      <c r="E43" s="7">
        <v>72</v>
      </c>
      <c r="F43" s="7"/>
      <c r="G43" s="7"/>
      <c r="H43" s="7"/>
      <c r="I43" s="7"/>
      <c r="J43" s="7"/>
      <c r="K43" s="7"/>
      <c r="L43" s="7"/>
      <c r="M43" s="7">
        <v>57</v>
      </c>
      <c r="N43" s="7"/>
      <c r="O43" s="7"/>
      <c r="P43" s="7"/>
      <c r="Q43" s="26">
        <f t="shared" si="0"/>
        <v>129</v>
      </c>
    </row>
    <row r="44" spans="1:17" ht="45" x14ac:dyDescent="0.25">
      <c r="A44" s="15" t="s">
        <v>88</v>
      </c>
      <c r="B44" s="6" t="s">
        <v>89</v>
      </c>
      <c r="C44" s="5" t="s">
        <v>13</v>
      </c>
      <c r="D44" s="7"/>
      <c r="E44" s="7"/>
      <c r="F44" s="7"/>
      <c r="G44" s="7">
        <v>1408</v>
      </c>
      <c r="H44" s="7"/>
      <c r="I44" s="7">
        <v>53</v>
      </c>
      <c r="J44" s="7"/>
      <c r="K44" s="7"/>
      <c r="L44" s="7"/>
      <c r="M44" s="7"/>
      <c r="N44" s="7"/>
      <c r="O44" s="7"/>
      <c r="P44" s="7"/>
      <c r="Q44" s="26">
        <f t="shared" si="0"/>
        <v>1461</v>
      </c>
    </row>
    <row r="45" spans="1:17" ht="30" x14ac:dyDescent="0.25">
      <c r="A45" s="15" t="s">
        <v>90</v>
      </c>
      <c r="B45" s="6" t="s">
        <v>91</v>
      </c>
      <c r="C45" s="5" t="s">
        <v>13</v>
      </c>
      <c r="D45" s="7"/>
      <c r="E45" s="7">
        <v>68</v>
      </c>
      <c r="F45" s="7"/>
      <c r="G45" s="7">
        <v>230</v>
      </c>
      <c r="H45" s="7"/>
      <c r="I45" s="7">
        <v>21</v>
      </c>
      <c r="J45" s="7"/>
      <c r="K45" s="7"/>
      <c r="L45" s="7"/>
      <c r="M45" s="7"/>
      <c r="N45" s="7"/>
      <c r="O45" s="7">
        <v>21</v>
      </c>
      <c r="P45" s="7">
        <v>445</v>
      </c>
      <c r="Q45" s="26">
        <f t="shared" si="0"/>
        <v>785</v>
      </c>
    </row>
    <row r="46" spans="1:17" ht="30" x14ac:dyDescent="0.25">
      <c r="A46" s="15" t="s">
        <v>92</v>
      </c>
      <c r="B46" s="6" t="s">
        <v>93</v>
      </c>
      <c r="C46" s="5" t="s">
        <v>13</v>
      </c>
      <c r="D46" s="7"/>
      <c r="E46" s="7">
        <v>164</v>
      </c>
      <c r="F46" s="7"/>
      <c r="G46" s="7">
        <v>284</v>
      </c>
      <c r="H46" s="7"/>
      <c r="I46" s="7"/>
      <c r="J46" s="7"/>
      <c r="K46" s="7"/>
      <c r="L46" s="7"/>
      <c r="M46" s="7"/>
      <c r="N46" s="7"/>
      <c r="O46" s="7"/>
      <c r="P46" s="7"/>
      <c r="Q46" s="26">
        <f t="shared" si="0"/>
        <v>448</v>
      </c>
    </row>
    <row r="47" spans="1:17" ht="30" x14ac:dyDescent="0.25">
      <c r="A47" s="15" t="s">
        <v>94</v>
      </c>
      <c r="B47" s="6" t="s">
        <v>95</v>
      </c>
      <c r="C47" s="5" t="s">
        <v>13</v>
      </c>
      <c r="D47" s="7"/>
      <c r="E47" s="7">
        <v>213</v>
      </c>
      <c r="F47" s="7"/>
      <c r="G47" s="7">
        <v>972</v>
      </c>
      <c r="H47" s="7"/>
      <c r="I47" s="7"/>
      <c r="J47" s="7"/>
      <c r="K47" s="7"/>
      <c r="L47" s="7"/>
      <c r="M47" s="7">
        <v>141</v>
      </c>
      <c r="N47" s="7"/>
      <c r="O47" s="7"/>
      <c r="P47" s="7">
        <v>87</v>
      </c>
      <c r="Q47" s="26">
        <f t="shared" si="0"/>
        <v>1413</v>
      </c>
    </row>
    <row r="48" spans="1:17" ht="45" x14ac:dyDescent="0.25">
      <c r="A48" s="15" t="s">
        <v>94</v>
      </c>
      <c r="B48" s="6" t="s">
        <v>96</v>
      </c>
      <c r="C48" s="5" t="s">
        <v>13</v>
      </c>
      <c r="D48" s="7"/>
      <c r="E48" s="7">
        <v>678</v>
      </c>
      <c r="F48" s="7">
        <v>9</v>
      </c>
      <c r="G48" s="7">
        <v>304</v>
      </c>
      <c r="H48" s="7"/>
      <c r="I48" s="7">
        <v>24</v>
      </c>
      <c r="J48" s="7">
        <v>31</v>
      </c>
      <c r="K48" s="7"/>
      <c r="L48" s="7"/>
      <c r="M48" s="7">
        <v>21</v>
      </c>
      <c r="N48" s="7"/>
      <c r="O48" s="7"/>
      <c r="P48" s="7"/>
      <c r="Q48" s="26">
        <f t="shared" si="0"/>
        <v>1067</v>
      </c>
    </row>
    <row r="49" spans="1:17" ht="30" x14ac:dyDescent="0.25">
      <c r="A49" s="15" t="s">
        <v>94</v>
      </c>
      <c r="B49" s="6" t="s">
        <v>97</v>
      </c>
      <c r="C49" s="5" t="s">
        <v>13</v>
      </c>
      <c r="D49" s="7"/>
      <c r="E49" s="7"/>
      <c r="F49" s="7"/>
      <c r="G49" s="7">
        <v>593</v>
      </c>
      <c r="H49" s="7"/>
      <c r="I49" s="7"/>
      <c r="J49" s="7"/>
      <c r="K49" s="7"/>
      <c r="L49" s="7"/>
      <c r="M49" s="7"/>
      <c r="N49" s="7"/>
      <c r="O49" s="7"/>
      <c r="P49" s="7"/>
      <c r="Q49" s="26">
        <f t="shared" si="0"/>
        <v>593</v>
      </c>
    </row>
    <row r="50" spans="1:17" ht="30" x14ac:dyDescent="0.25">
      <c r="A50" s="15" t="s">
        <v>98</v>
      </c>
      <c r="B50" s="6" t="s">
        <v>99</v>
      </c>
      <c r="C50" s="5" t="s">
        <v>13</v>
      </c>
      <c r="D50" s="7"/>
      <c r="E50" s="7">
        <v>444</v>
      </c>
      <c r="F50" s="7"/>
      <c r="G50" s="7">
        <v>354</v>
      </c>
      <c r="H50" s="7"/>
      <c r="I50" s="7"/>
      <c r="J50" s="7"/>
      <c r="K50" s="7"/>
      <c r="L50" s="7"/>
      <c r="M50" s="7"/>
      <c r="N50" s="7">
        <v>30</v>
      </c>
      <c r="O50" s="7">
        <v>30</v>
      </c>
      <c r="P50" s="7">
        <v>25</v>
      </c>
      <c r="Q50" s="26">
        <f t="shared" si="0"/>
        <v>883</v>
      </c>
    </row>
    <row r="51" spans="1:17" ht="30" x14ac:dyDescent="0.25">
      <c r="A51" s="15" t="s">
        <v>98</v>
      </c>
      <c r="B51" s="6" t="s">
        <v>100</v>
      </c>
      <c r="C51" s="5" t="s">
        <v>13</v>
      </c>
      <c r="D51" s="7"/>
      <c r="E51" s="7"/>
      <c r="F51" s="7"/>
      <c r="G51" s="7">
        <v>222</v>
      </c>
      <c r="H51" s="7"/>
      <c r="I51" s="7">
        <v>21</v>
      </c>
      <c r="J51" s="7"/>
      <c r="K51" s="7"/>
      <c r="L51" s="7"/>
      <c r="M51" s="7"/>
      <c r="N51" s="7"/>
      <c r="O51" s="7"/>
      <c r="P51" s="7"/>
      <c r="Q51" s="26">
        <f t="shared" si="0"/>
        <v>243</v>
      </c>
    </row>
    <row r="52" spans="1:17" ht="30" x14ac:dyDescent="0.25">
      <c r="A52" s="15" t="s">
        <v>101</v>
      </c>
      <c r="B52" s="6" t="s">
        <v>102</v>
      </c>
      <c r="C52" s="5" t="s">
        <v>13</v>
      </c>
      <c r="D52" s="7"/>
      <c r="E52" s="7">
        <v>1297</v>
      </c>
      <c r="F52" s="7">
        <v>799</v>
      </c>
      <c r="G52" s="7">
        <v>843</v>
      </c>
      <c r="H52" s="7"/>
      <c r="I52" s="7">
        <v>236</v>
      </c>
      <c r="J52" s="7">
        <v>330</v>
      </c>
      <c r="K52" s="7"/>
      <c r="L52" s="7"/>
      <c r="M52" s="7"/>
      <c r="N52" s="7"/>
      <c r="O52" s="7">
        <v>61</v>
      </c>
      <c r="P52" s="7">
        <v>1318</v>
      </c>
      <c r="Q52" s="26">
        <f t="shared" si="0"/>
        <v>4884</v>
      </c>
    </row>
    <row r="53" spans="1:17" ht="30" x14ac:dyDescent="0.25">
      <c r="A53" s="15" t="s">
        <v>103</v>
      </c>
      <c r="B53" s="6" t="s">
        <v>104</v>
      </c>
      <c r="C53" s="5" t="s">
        <v>21</v>
      </c>
      <c r="D53" s="7"/>
      <c r="E53" s="7">
        <v>563</v>
      </c>
      <c r="F53" s="7"/>
      <c r="G53" s="7"/>
      <c r="H53" s="7"/>
      <c r="I53" s="7"/>
      <c r="J53" s="7">
        <v>8</v>
      </c>
      <c r="K53" s="7"/>
      <c r="L53" s="7"/>
      <c r="M53" s="7"/>
      <c r="N53" s="7"/>
      <c r="O53" s="7">
        <v>45</v>
      </c>
      <c r="P53" s="7">
        <v>5</v>
      </c>
      <c r="Q53" s="26">
        <f t="shared" si="0"/>
        <v>621</v>
      </c>
    </row>
    <row r="54" spans="1:17" ht="45" x14ac:dyDescent="0.25">
      <c r="A54" s="15" t="s">
        <v>103</v>
      </c>
      <c r="B54" s="6" t="s">
        <v>105</v>
      </c>
      <c r="C54" s="5" t="s">
        <v>18</v>
      </c>
      <c r="D54" s="7"/>
      <c r="E54" s="7">
        <v>208</v>
      </c>
      <c r="F54" s="7">
        <v>29</v>
      </c>
      <c r="G54" s="7">
        <v>1926</v>
      </c>
      <c r="H54" s="7"/>
      <c r="I54" s="7"/>
      <c r="J54" s="7">
        <v>43</v>
      </c>
      <c r="K54" s="7"/>
      <c r="L54" s="7"/>
      <c r="M54" s="7">
        <v>178</v>
      </c>
      <c r="N54" s="7">
        <v>50</v>
      </c>
      <c r="O54" s="7">
        <v>150</v>
      </c>
      <c r="P54" s="7">
        <v>623</v>
      </c>
      <c r="Q54" s="26">
        <f t="shared" si="0"/>
        <v>3207</v>
      </c>
    </row>
    <row r="55" spans="1:17" x14ac:dyDescent="0.25">
      <c r="A55" s="15" t="s">
        <v>106</v>
      </c>
      <c r="B55" s="6" t="s">
        <v>107</v>
      </c>
      <c r="C55" s="5" t="s">
        <v>21</v>
      </c>
      <c r="D55" s="7"/>
      <c r="E55" s="7">
        <v>57</v>
      </c>
      <c r="F55" s="7">
        <v>1160</v>
      </c>
      <c r="G55" s="7">
        <v>35</v>
      </c>
      <c r="H55" s="7"/>
      <c r="I55" s="7"/>
      <c r="J55" s="7"/>
      <c r="K55" s="7"/>
      <c r="L55" s="7"/>
      <c r="M55" s="7">
        <v>84</v>
      </c>
      <c r="N55" s="7">
        <v>54</v>
      </c>
      <c r="O55" s="7">
        <v>32</v>
      </c>
      <c r="P55" s="7"/>
      <c r="Q55" s="26">
        <f t="shared" si="0"/>
        <v>1422</v>
      </c>
    </row>
    <row r="56" spans="1:17" ht="30" x14ac:dyDescent="0.25">
      <c r="A56" s="15" t="s">
        <v>108</v>
      </c>
      <c r="B56" s="6" t="s">
        <v>109</v>
      </c>
      <c r="C56" s="5" t="s">
        <v>21</v>
      </c>
      <c r="D56" s="7">
        <v>2</v>
      </c>
      <c r="E56" s="7">
        <v>65</v>
      </c>
      <c r="F56" s="7"/>
      <c r="G56" s="7">
        <v>18</v>
      </c>
      <c r="H56" s="7"/>
      <c r="I56" s="7">
        <v>107</v>
      </c>
      <c r="J56" s="7"/>
      <c r="K56" s="7"/>
      <c r="L56" s="7"/>
      <c r="M56" s="7"/>
      <c r="N56" s="7"/>
      <c r="O56" s="7"/>
      <c r="P56" s="7"/>
      <c r="Q56" s="26">
        <f t="shared" si="0"/>
        <v>192</v>
      </c>
    </row>
    <row r="57" spans="1:17" ht="30" x14ac:dyDescent="0.25">
      <c r="A57" s="15" t="s">
        <v>110</v>
      </c>
      <c r="B57" s="6" t="s">
        <v>111</v>
      </c>
      <c r="C57" s="5" t="s">
        <v>21</v>
      </c>
      <c r="D57" s="7"/>
      <c r="E57" s="7">
        <v>139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26">
        <f t="shared" si="0"/>
        <v>139</v>
      </c>
    </row>
    <row r="58" spans="1:17" ht="30" x14ac:dyDescent="0.25">
      <c r="A58" s="15" t="s">
        <v>112</v>
      </c>
      <c r="B58" s="6" t="s">
        <v>113</v>
      </c>
      <c r="C58" s="5" t="s">
        <v>18</v>
      </c>
      <c r="D58" s="7"/>
      <c r="E58" s="7">
        <v>8</v>
      </c>
      <c r="F58" s="7"/>
      <c r="G58" s="7">
        <v>9</v>
      </c>
      <c r="H58" s="7"/>
      <c r="I58" s="7"/>
      <c r="J58" s="7"/>
      <c r="K58" s="7"/>
      <c r="L58" s="7"/>
      <c r="M58" s="7"/>
      <c r="N58" s="7"/>
      <c r="O58" s="7"/>
      <c r="P58" s="7">
        <v>28</v>
      </c>
      <c r="Q58" s="26">
        <f t="shared" si="0"/>
        <v>45</v>
      </c>
    </row>
    <row r="59" spans="1:17" ht="30" x14ac:dyDescent="0.25">
      <c r="A59" s="15" t="s">
        <v>114</v>
      </c>
      <c r="B59" s="6" t="s">
        <v>115</v>
      </c>
      <c r="C59" s="5" t="s">
        <v>13</v>
      </c>
      <c r="D59" s="7"/>
      <c r="E59" s="7">
        <v>59</v>
      </c>
      <c r="F59" s="7">
        <v>23</v>
      </c>
      <c r="G59" s="7">
        <v>569</v>
      </c>
      <c r="H59" s="7"/>
      <c r="I59" s="7">
        <v>10</v>
      </c>
      <c r="J59" s="7">
        <v>1</v>
      </c>
      <c r="K59" s="7"/>
      <c r="L59" s="7"/>
      <c r="M59" s="7">
        <v>41</v>
      </c>
      <c r="N59" s="7"/>
      <c r="O59" s="7">
        <v>124</v>
      </c>
      <c r="P59" s="7">
        <v>128</v>
      </c>
      <c r="Q59" s="26">
        <f t="shared" si="0"/>
        <v>955</v>
      </c>
    </row>
    <row r="60" spans="1:17" ht="30" x14ac:dyDescent="0.25">
      <c r="A60" s="15" t="s">
        <v>116</v>
      </c>
      <c r="B60" s="6" t="s">
        <v>117</v>
      </c>
      <c r="C60" s="5" t="s">
        <v>13</v>
      </c>
      <c r="D60" s="7"/>
      <c r="E60" s="7">
        <v>384</v>
      </c>
      <c r="F60" s="7"/>
      <c r="G60" s="7">
        <v>1522</v>
      </c>
      <c r="H60" s="7"/>
      <c r="I60" s="7">
        <v>60</v>
      </c>
      <c r="J60" s="7"/>
      <c r="K60" s="7"/>
      <c r="L60" s="7"/>
      <c r="M60" s="7"/>
      <c r="N60" s="7"/>
      <c r="O60" s="7"/>
      <c r="P60" s="7">
        <v>59</v>
      </c>
      <c r="Q60" s="26">
        <f t="shared" si="0"/>
        <v>2025</v>
      </c>
    </row>
    <row r="61" spans="1:17" ht="30" x14ac:dyDescent="0.25">
      <c r="A61" s="15" t="s">
        <v>116</v>
      </c>
      <c r="B61" s="6" t="s">
        <v>118</v>
      </c>
      <c r="C61" s="5" t="s">
        <v>13</v>
      </c>
      <c r="D61" s="7"/>
      <c r="E61" s="7"/>
      <c r="F61" s="7"/>
      <c r="G61" s="7">
        <v>200</v>
      </c>
      <c r="H61" s="7"/>
      <c r="I61" s="7"/>
      <c r="J61" s="7">
        <v>55</v>
      </c>
      <c r="K61" s="7"/>
      <c r="L61" s="7"/>
      <c r="M61" s="7"/>
      <c r="N61" s="7"/>
      <c r="O61" s="7"/>
      <c r="P61" s="7"/>
      <c r="Q61" s="26">
        <f t="shared" si="0"/>
        <v>255</v>
      </c>
    </row>
    <row r="62" spans="1:17" ht="30" x14ac:dyDescent="0.25">
      <c r="A62" s="15" t="s">
        <v>119</v>
      </c>
      <c r="B62" s="6" t="s">
        <v>120</v>
      </c>
      <c r="C62" s="5" t="s">
        <v>21</v>
      </c>
      <c r="D62" s="7"/>
      <c r="E62" s="7">
        <v>730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26">
        <f t="shared" si="0"/>
        <v>730</v>
      </c>
    </row>
    <row r="63" spans="1:17" ht="30" x14ac:dyDescent="0.25">
      <c r="A63" s="15" t="s">
        <v>119</v>
      </c>
      <c r="B63" s="6" t="s">
        <v>121</v>
      </c>
      <c r="C63" s="5" t="s">
        <v>27</v>
      </c>
      <c r="D63" s="7"/>
      <c r="E63" s="7">
        <v>150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26">
        <f t="shared" si="0"/>
        <v>150</v>
      </c>
    </row>
    <row r="64" spans="1:17" ht="30" x14ac:dyDescent="0.25">
      <c r="A64" s="15" t="s">
        <v>122</v>
      </c>
      <c r="B64" s="6" t="s">
        <v>123</v>
      </c>
      <c r="C64" s="5" t="s">
        <v>13</v>
      </c>
      <c r="D64" s="7"/>
      <c r="E64" s="7">
        <v>440</v>
      </c>
      <c r="F64" s="7">
        <v>23</v>
      </c>
      <c r="G64" s="7">
        <v>91</v>
      </c>
      <c r="H64" s="7"/>
      <c r="I64" s="7"/>
      <c r="J64" s="7">
        <v>16</v>
      </c>
      <c r="K64" s="7"/>
      <c r="L64" s="7"/>
      <c r="M64" s="7">
        <v>10</v>
      </c>
      <c r="N64" s="7">
        <v>4</v>
      </c>
      <c r="O64" s="7"/>
      <c r="P64" s="7">
        <v>642</v>
      </c>
      <c r="Q64" s="26">
        <f t="shared" si="0"/>
        <v>1226</v>
      </c>
    </row>
    <row r="65" spans="1:17" ht="30" x14ac:dyDescent="0.25">
      <c r="A65" s="15" t="s">
        <v>124</v>
      </c>
      <c r="B65" s="6" t="s">
        <v>125</v>
      </c>
      <c r="C65" s="5" t="s">
        <v>18</v>
      </c>
      <c r="D65" s="7"/>
      <c r="E65" s="7">
        <v>353</v>
      </c>
      <c r="F65" s="7"/>
      <c r="G65" s="7">
        <v>501</v>
      </c>
      <c r="H65" s="7"/>
      <c r="I65" s="7"/>
      <c r="J65" s="7"/>
      <c r="K65" s="7"/>
      <c r="L65" s="7"/>
      <c r="M65" s="7"/>
      <c r="N65" s="7"/>
      <c r="O65" s="7"/>
      <c r="P65" s="7"/>
      <c r="Q65" s="26">
        <f t="shared" si="0"/>
        <v>854</v>
      </c>
    </row>
    <row r="66" spans="1:17" ht="30" x14ac:dyDescent="0.25">
      <c r="A66" s="15" t="s">
        <v>126</v>
      </c>
      <c r="B66" s="6" t="s">
        <v>127</v>
      </c>
      <c r="C66" s="5" t="s">
        <v>128</v>
      </c>
      <c r="D66" s="7"/>
      <c r="E66" s="7">
        <v>179</v>
      </c>
      <c r="F66" s="7">
        <v>24</v>
      </c>
      <c r="G66" s="7"/>
      <c r="H66" s="7"/>
      <c r="I66" s="7"/>
      <c r="J66" s="7"/>
      <c r="K66" s="7"/>
      <c r="L66" s="7"/>
      <c r="M66" s="7"/>
      <c r="N66" s="7"/>
      <c r="O66" s="7">
        <v>176</v>
      </c>
      <c r="P66" s="7">
        <v>3</v>
      </c>
      <c r="Q66" s="26">
        <f t="shared" si="0"/>
        <v>382</v>
      </c>
    </row>
    <row r="67" spans="1:17" ht="30" x14ac:dyDescent="0.25">
      <c r="A67" s="15" t="s">
        <v>129</v>
      </c>
      <c r="B67" s="6" t="s">
        <v>130</v>
      </c>
      <c r="C67" s="5" t="s">
        <v>13</v>
      </c>
      <c r="D67" s="7"/>
      <c r="E67" s="7"/>
      <c r="F67" s="7"/>
      <c r="G67" s="7">
        <v>615</v>
      </c>
      <c r="H67" s="7">
        <v>62</v>
      </c>
      <c r="I67" s="7"/>
      <c r="J67" s="7"/>
      <c r="K67" s="7"/>
      <c r="L67" s="7"/>
      <c r="M67" s="7"/>
      <c r="N67" s="7"/>
      <c r="O67" s="7"/>
      <c r="P67" s="7">
        <v>373</v>
      </c>
      <c r="Q67" s="26">
        <f t="shared" si="0"/>
        <v>1050</v>
      </c>
    </row>
    <row r="68" spans="1:17" x14ac:dyDescent="0.25">
      <c r="A68" s="15" t="s">
        <v>131</v>
      </c>
      <c r="B68" s="6" t="s">
        <v>132</v>
      </c>
      <c r="C68" s="5" t="s">
        <v>13</v>
      </c>
      <c r="D68" s="7"/>
      <c r="E68" s="7"/>
      <c r="F68" s="7"/>
      <c r="G68" s="7">
        <v>1429</v>
      </c>
      <c r="H68" s="7"/>
      <c r="I68" s="7">
        <v>1</v>
      </c>
      <c r="J68" s="7"/>
      <c r="K68" s="7"/>
      <c r="L68" s="7"/>
      <c r="M68" s="7"/>
      <c r="N68" s="7"/>
      <c r="O68" s="7"/>
      <c r="P68" s="7"/>
      <c r="Q68" s="26">
        <f t="shared" si="0"/>
        <v>1430</v>
      </c>
    </row>
    <row r="69" spans="1:17" ht="30" x14ac:dyDescent="0.25">
      <c r="A69" s="15" t="s">
        <v>133</v>
      </c>
      <c r="B69" s="6" t="s">
        <v>134</v>
      </c>
      <c r="C69" s="5" t="s">
        <v>21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>
        <v>41</v>
      </c>
      <c r="O69" s="7">
        <v>187</v>
      </c>
      <c r="P69" s="7"/>
      <c r="Q69" s="26">
        <f t="shared" si="0"/>
        <v>228</v>
      </c>
    </row>
    <row r="70" spans="1:17" x14ac:dyDescent="0.25">
      <c r="A70" s="15"/>
      <c r="B70" s="11" t="s">
        <v>144</v>
      </c>
      <c r="C70" s="11" t="s">
        <v>135</v>
      </c>
      <c r="D70" s="7">
        <f>SUM(D3:D69)</f>
        <v>2</v>
      </c>
      <c r="E70" s="7">
        <f>SUM(E3:E69)</f>
        <v>11167</v>
      </c>
      <c r="F70" s="7">
        <f>SUM(F3:F69)</f>
        <v>2465</v>
      </c>
      <c r="G70" s="7">
        <f>SUM(G3:G69)</f>
        <v>28522</v>
      </c>
      <c r="H70" s="7">
        <f>SUM(H3:H69)</f>
        <v>62</v>
      </c>
      <c r="I70" s="7">
        <f>SUM(I3:I69)</f>
        <v>830</v>
      </c>
      <c r="J70" s="7">
        <f>SUM(J3:J69)</f>
        <v>2592</v>
      </c>
      <c r="K70" s="7">
        <f>SUM(K3:K69)</f>
        <v>47</v>
      </c>
      <c r="L70" s="7">
        <f>SUM(L3:L69)</f>
        <v>48</v>
      </c>
      <c r="M70" s="7">
        <f>SUM(M3:M69)</f>
        <v>1165</v>
      </c>
      <c r="N70" s="7">
        <f>SUM(N3:N69)</f>
        <v>1112</v>
      </c>
      <c r="O70" s="7">
        <f>SUM(O3:O69)</f>
        <v>1648</v>
      </c>
      <c r="P70" s="7">
        <f>SUM(P3:P69)</f>
        <v>9047</v>
      </c>
      <c r="Q70" s="16">
        <f>SUM(Q3:Q69)</f>
        <v>58707</v>
      </c>
    </row>
    <row r="71" spans="1:17" x14ac:dyDescent="0.25">
      <c r="A71" s="23"/>
      <c r="B71" s="12" t="s">
        <v>144</v>
      </c>
      <c r="C71" s="12" t="s">
        <v>142</v>
      </c>
      <c r="D71" s="13">
        <f>+D70/$Q70</f>
        <v>3.4067487693120071E-5</v>
      </c>
      <c r="E71" s="13">
        <f t="shared" ref="E71:Q71" si="1">+E70/$Q70</f>
        <v>0.19021581753453592</v>
      </c>
      <c r="F71" s="13">
        <f t="shared" si="1"/>
        <v>4.1988178581770487E-2</v>
      </c>
      <c r="G71" s="13">
        <f t="shared" si="1"/>
        <v>0.48583644199158532</v>
      </c>
      <c r="H71" s="13">
        <f t="shared" si="1"/>
        <v>1.0560921184867222E-3</v>
      </c>
      <c r="I71" s="13">
        <f t="shared" si="1"/>
        <v>1.4138007392644829E-2</v>
      </c>
      <c r="J71" s="13">
        <f t="shared" si="1"/>
        <v>4.4151464050283612E-2</v>
      </c>
      <c r="K71" s="13">
        <f t="shared" si="1"/>
        <v>8.0058596078832166E-4</v>
      </c>
      <c r="L71" s="13">
        <f t="shared" si="1"/>
        <v>8.176197046348817E-4</v>
      </c>
      <c r="M71" s="13">
        <f t="shared" si="1"/>
        <v>1.9844311581242443E-2</v>
      </c>
      <c r="N71" s="13">
        <f t="shared" si="1"/>
        <v>1.8941523157374761E-2</v>
      </c>
      <c r="O71" s="13">
        <f t="shared" si="1"/>
        <v>2.8071609859130937E-2</v>
      </c>
      <c r="P71" s="13">
        <f t="shared" si="1"/>
        <v>0.15410428057982864</v>
      </c>
      <c r="Q71" s="24">
        <f t="shared" si="1"/>
        <v>1</v>
      </c>
    </row>
  </sheetData>
  <mergeCells count="2">
    <mergeCell ref="A1:Q1"/>
    <mergeCell ref="A2:Q2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Rafiuddin, Syed (ACL) (CTR)</dc:creator>
  <cp:lastModifiedBy>Rafiuddin, Syed (ACL) (CTR)</cp:lastModifiedBy>
  <dcterms:created xsi:type="dcterms:W3CDTF">2021-08-30T16:50:49Z</dcterms:created>
  <dcterms:modified xsi:type="dcterms:W3CDTF">2021-12-09T17:07:45Z</dcterms:modified>
</cp:coreProperties>
</file>