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2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Sheet1!$B$1:$H$63</definedName>
  </definedNames>
  <calcPr calcId="145621"/>
</workbook>
</file>

<file path=xl/calcChain.xml><?xml version="1.0" encoding="utf-8"?>
<calcChain xmlns="http://schemas.openxmlformats.org/spreadsheetml/2006/main">
  <c r="H62" i="1" l="1"/>
  <c r="G62" i="1"/>
  <c r="F62" i="1"/>
  <c r="D62" i="1"/>
  <c r="C62" i="1"/>
  <c r="E37" i="1"/>
  <c r="E36" i="1"/>
  <c r="E28" i="1"/>
  <c r="E10" i="1"/>
  <c r="E62" i="1" l="1"/>
  <c r="H63" i="1"/>
  <c r="D63" i="1" l="1"/>
  <c r="C63" i="1"/>
  <c r="G63" i="1"/>
  <c r="E63" i="1"/>
  <c r="F63" i="1"/>
</calcChain>
</file>

<file path=xl/sharedStrings.xml><?xml version="1.0" encoding="utf-8"?>
<sst xmlns="http://schemas.openxmlformats.org/spreadsheetml/2006/main" count="69" uniqueCount="69">
  <si>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</si>
  <si>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</si>
  <si>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</si>
  <si>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</si>
  <si>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</si>
  <si>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</si>
  <si>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</si>
  <si>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</si>
  <si>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</si>
  <si>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</si>
  <si>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</si>
  <si>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</si>
  <si>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</si>
  <si>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</si>
  <si>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</si>
  <si>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</si>
  <si>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</si>
  <si>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</si>
  <si>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</si>
  <si>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</si>
  <si>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</si>
  <si>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</si>
  <si>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</si>
  <si>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</si>
  <si>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</si>
  <si>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</si>
  <si>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</si>
  <si>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</si>
  <si>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</si>
  <si>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</si>
  <si>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</si>
  <si>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</si>
  <si>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</si>
  <si>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</si>
  <si>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</si>
  <si>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</si>
  <si>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</si>
  <si>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</si>
  <si>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</si>
  <si>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</si>
  <si>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</si>
  <si>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</si>
  <si>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</si>
  <si>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</si>
  <si>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</si>
  <si>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</si>
  <si>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</si>
  <si>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</si>
  <si>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AK</t>
  </si>
  <si>
    <t>CA</t>
  </si>
  <si>
    <t>GA</t>
  </si>
  <si>
    <t>NC</t>
  </si>
  <si>
    <t>ND</t>
  </si>
  <si>
    <t>ME</t>
  </si>
  <si>
    <t>VA</t>
  </si>
  <si>
    <t>WA</t>
  </si>
  <si>
    <t>NAPA</t>
  </si>
  <si>
    <t>Clients'  Age</t>
  </si>
  <si>
    <t>P&amp;A</t>
  </si>
  <si>
    <t>Age 0 -2</t>
  </si>
  <si>
    <t xml:space="preserve">Age 3- 4 </t>
  </si>
  <si>
    <t>Age 5 - 22</t>
  </si>
  <si>
    <t xml:space="preserve">Age 23 - 59 </t>
  </si>
  <si>
    <t xml:space="preserve">Age 60 and Over </t>
  </si>
  <si>
    <t>Protection and Advocacy Agency - FY 2015 Program Performance Report</t>
  </si>
  <si>
    <t>Total 2015</t>
  </si>
  <si>
    <t>Total FY 2015</t>
  </si>
  <si>
    <t>Pct. FY 2015</t>
  </si>
  <si>
    <t xml:space="preserve">Administration on Intellectual and Developmental Disabilities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</si>
</sst>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vertical="top"/>
    </xf>
    <xf numFmtId="9" fontId="2" fillId="3" borderId="1" xfId="1" applyFont="1" applyFill="1" applyBorder="1" applyAlignment="1">
      <alignment vertical="top"/>
    </xf>
    <xf numFmtId="3" fontId="5" fillId="2" borderId="4" xfId="2" applyNumberFormat="1" applyFont="1" applyFill="1" applyBorder="1" applyAlignment="1">
      <alignment horizontal="center" vertical="top"/>
    </xf>
    <xf numFmtId="3" fontId="5" fillId="2" borderId="2" xfId="2" applyNumberFormat="1" applyFont="1" applyFill="1" applyBorder="1" applyAlignment="1">
      <alignment horizontal="right" vertical="top"/>
    </xf>
    <xf numFmtId="3" fontId="5" fillId="2" borderId="5" xfId="2" applyNumberFormat="1" applyFont="1" applyFill="1" applyBorder="1" applyAlignment="1">
      <alignment horizontal="right" vertical="top"/>
    </xf>
    <xf numFmtId="3" fontId="5" fillId="2" borderId="4" xfId="2" applyNumberFormat="1" applyFont="1" applyFill="1" applyBorder="1" applyAlignment="1">
      <alignment horizontal="right" vertical="top"/>
    </xf>
    <xf numFmtId="0" fontId="2" fillId="0" borderId="3" xfId="0" applyFont="1" applyBorder="1"/>
    <xf numFmtId="3" fontId="2" fillId="0" borderId="3" xfId="0" applyNumberFormat="1" applyFont="1" applyBorder="1" applyAlignment="1">
      <alignment vertical="top"/>
    </xf>
    <xf numFmtId="0" fontId="2" fillId="0" borderId="1" xfId="0" applyFont="1" applyBorder="1"/>
    <xf numFmtId="3" fontId="2" fillId="0" borderId="1" xfId="0" applyNumberFormat="1" applyFont="1" applyBorder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3" fontId="3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3"/>
  <sheetViews>
    <sheetView tabSelected="1" workbookViewId="0">
      <selection activeCell="B5" sqref="B5"/>
    </sheetView>
  </sheetViews>
  <sheetFormatPr defaultRowHeight="15" x14ac:dyDescent="0.25"/>
  <cols>
    <col min="2" max="2" width="15.7109375" style="12" customWidth="1"/>
    <col min="3" max="8" width="15.7109375" style="13" customWidth="1"/>
  </cols>
  <sheetData>
    <row r="1" spans="2:8" ht="18.75" x14ac:dyDescent="0.3">
      <c r="B1" s="15" t="s">
        <v>68</v>
      </c>
      <c r="C1" s="15"/>
      <c r="D1" s="15"/>
      <c r="E1" s="15"/>
      <c r="F1" s="15"/>
      <c r="G1" s="15"/>
      <c r="H1" s="15"/>
    </row>
    <row r="2" spans="2:8" ht="18.75" x14ac:dyDescent="0.3">
      <c r="B2" s="14" t="s">
        <v>64</v>
      </c>
      <c r="C2" s="14"/>
      <c r="D2" s="14"/>
      <c r="E2" s="14"/>
      <c r="F2" s="14"/>
      <c r="G2" s="14"/>
      <c r="H2" s="14"/>
    </row>
    <row r="3" spans="2:8" ht="19.5" thickBot="1" x14ac:dyDescent="0.35">
      <c r="B3" s="14" t="s">
        <v>57</v>
      </c>
      <c r="C3" s="14"/>
      <c r="D3" s="14"/>
      <c r="E3" s="14"/>
      <c r="F3" s="14"/>
      <c r="G3" s="14"/>
      <c r="H3" s="14"/>
    </row>
    <row r="4" spans="2:8" ht="15.75" thickBot="1" x14ac:dyDescent="0.3">
      <c r="B4" s="4" t="s">
        <v>58</v>
      </c>
      <c r="C4" s="5" t="s">
        <v>59</v>
      </c>
      <c r="D4" s="6" t="s">
        <v>60</v>
      </c>
      <c r="E4" s="5" t="s">
        <v>61</v>
      </c>
      <c r="F4" s="6" t="s">
        <v>62</v>
      </c>
      <c r="G4" s="7" t="s">
        <v>63</v>
      </c>
      <c r="H4" s="5" t="s">
        <v>65</v>
      </c>
    </row>
    <row r="5" spans="2:8" x14ac:dyDescent="0.25">
      <c r="B5" s="8" t="s">
        <v>48</v>
      </c>
      <c r="C5" s="9">
        <v>0</v>
      </c>
      <c r="D5" s="9">
        <v>2</v>
      </c>
      <c r="E5" s="9">
        <v>55</v>
      </c>
      <c r="F5" s="9">
        <v>19</v>
      </c>
      <c r="G5" s="9">
        <v>0</v>
      </c>
      <c r="H5" s="9">
        <v>76</v>
      </c>
    </row>
    <row r="6" spans="2:8" x14ac:dyDescent="0.25">
      <c r="B6" s="10" t="s">
        <v>0</v>
      </c>
      <c r="C6" s="11">
        <v>1</v>
      </c>
      <c r="D6" s="11">
        <v>3</v>
      </c>
      <c r="E6" s="11">
        <v>96</v>
      </c>
      <c r="F6" s="11">
        <v>104</v>
      </c>
      <c r="G6" s="11">
        <v>11</v>
      </c>
      <c r="H6" s="11">
        <v>215</v>
      </c>
    </row>
    <row r="7" spans="2:8" x14ac:dyDescent="0.25">
      <c r="B7" s="10" t="s">
        <v>1</v>
      </c>
      <c r="C7" s="11">
        <v>0</v>
      </c>
      <c r="D7" s="11">
        <v>2</v>
      </c>
      <c r="E7" s="11">
        <v>162</v>
      </c>
      <c r="F7" s="11">
        <v>29</v>
      </c>
      <c r="G7" s="11">
        <v>1</v>
      </c>
      <c r="H7" s="11">
        <v>194</v>
      </c>
    </row>
    <row r="8" spans="2:8" x14ac:dyDescent="0.25">
      <c r="B8" s="10" t="s">
        <v>2</v>
      </c>
      <c r="C8" s="11">
        <v>1</v>
      </c>
      <c r="D8" s="11">
        <v>0</v>
      </c>
      <c r="E8" s="11">
        <v>17</v>
      </c>
      <c r="F8" s="11">
        <v>1</v>
      </c>
      <c r="G8" s="11">
        <v>0</v>
      </c>
      <c r="H8" s="11">
        <v>19</v>
      </c>
    </row>
    <row r="9" spans="2:8" x14ac:dyDescent="0.25">
      <c r="B9" s="10" t="s">
        <v>3</v>
      </c>
      <c r="C9" s="11">
        <v>4</v>
      </c>
      <c r="D9" s="11">
        <v>15</v>
      </c>
      <c r="E9" s="11">
        <v>439</v>
      </c>
      <c r="F9" s="11">
        <v>121</v>
      </c>
      <c r="G9" s="11">
        <v>12</v>
      </c>
      <c r="H9" s="11">
        <v>591</v>
      </c>
    </row>
    <row r="10" spans="2:8" x14ac:dyDescent="0.25">
      <c r="B10" s="10" t="s">
        <v>49</v>
      </c>
      <c r="C10" s="11">
        <v>16</v>
      </c>
      <c r="D10" s="11">
        <v>44</v>
      </c>
      <c r="E10" s="11">
        <f>246+469</f>
        <v>715</v>
      </c>
      <c r="F10" s="11">
        <v>288</v>
      </c>
      <c r="G10" s="11">
        <v>22</v>
      </c>
      <c r="H10" s="11">
        <v>1085</v>
      </c>
    </row>
    <row r="11" spans="2:8" x14ac:dyDescent="0.25">
      <c r="B11" s="10" t="s">
        <v>4</v>
      </c>
      <c r="C11" s="11">
        <v>0</v>
      </c>
      <c r="D11" s="11">
        <v>1</v>
      </c>
      <c r="E11" s="11">
        <v>88</v>
      </c>
      <c r="F11" s="11">
        <v>27</v>
      </c>
      <c r="G11" s="11">
        <v>2</v>
      </c>
      <c r="H11" s="11">
        <v>118</v>
      </c>
    </row>
    <row r="12" spans="2:8" x14ac:dyDescent="0.25">
      <c r="B12" s="10" t="s">
        <v>5</v>
      </c>
      <c r="C12" s="11">
        <v>0</v>
      </c>
      <c r="D12" s="11">
        <v>3</v>
      </c>
      <c r="E12" s="11">
        <v>78</v>
      </c>
      <c r="F12" s="11">
        <v>33</v>
      </c>
      <c r="G12" s="11">
        <v>55</v>
      </c>
      <c r="H12" s="11">
        <v>169</v>
      </c>
    </row>
    <row r="13" spans="2:8" x14ac:dyDescent="0.25">
      <c r="B13" s="10" t="s">
        <v>6</v>
      </c>
      <c r="C13" s="11">
        <v>0</v>
      </c>
      <c r="D13" s="11">
        <v>1</v>
      </c>
      <c r="E13" s="11">
        <v>25</v>
      </c>
      <c r="F13" s="11">
        <v>32</v>
      </c>
      <c r="G13" s="11">
        <v>9</v>
      </c>
      <c r="H13" s="11">
        <v>67</v>
      </c>
    </row>
    <row r="14" spans="2:8" x14ac:dyDescent="0.25">
      <c r="B14" s="10" t="s">
        <v>7</v>
      </c>
      <c r="C14" s="11">
        <v>4</v>
      </c>
      <c r="D14" s="11">
        <v>9</v>
      </c>
      <c r="E14" s="11">
        <v>130</v>
      </c>
      <c r="F14" s="11">
        <v>54</v>
      </c>
      <c r="G14" s="11">
        <v>1</v>
      </c>
      <c r="H14" s="11">
        <v>198</v>
      </c>
    </row>
    <row r="15" spans="2:8" x14ac:dyDescent="0.25">
      <c r="B15" s="10" t="s">
        <v>8</v>
      </c>
      <c r="C15" s="11">
        <v>0</v>
      </c>
      <c r="D15" s="11">
        <v>13</v>
      </c>
      <c r="E15" s="11">
        <v>225</v>
      </c>
      <c r="F15" s="11">
        <v>177</v>
      </c>
      <c r="G15" s="11">
        <v>8</v>
      </c>
      <c r="H15" s="11">
        <v>423</v>
      </c>
    </row>
    <row r="16" spans="2:8" x14ac:dyDescent="0.25">
      <c r="B16" s="10" t="s">
        <v>50</v>
      </c>
      <c r="C16" s="11">
        <v>4</v>
      </c>
      <c r="D16" s="11">
        <v>5</v>
      </c>
      <c r="E16" s="11">
        <v>113</v>
      </c>
      <c r="F16" s="11">
        <v>119</v>
      </c>
      <c r="G16" s="11">
        <v>21</v>
      </c>
      <c r="H16" s="11">
        <v>262</v>
      </c>
    </row>
    <row r="17" spans="2:8" x14ac:dyDescent="0.25">
      <c r="B17" s="10" t="s">
        <v>9</v>
      </c>
      <c r="C17" s="11">
        <v>0</v>
      </c>
      <c r="D17" s="11">
        <v>0</v>
      </c>
      <c r="E17" s="11">
        <v>40</v>
      </c>
      <c r="F17" s="11">
        <v>9</v>
      </c>
      <c r="G17" s="11">
        <v>3</v>
      </c>
      <c r="H17" s="11">
        <v>52</v>
      </c>
    </row>
    <row r="18" spans="2:8" x14ac:dyDescent="0.25">
      <c r="B18" s="10" t="s">
        <v>10</v>
      </c>
      <c r="C18" s="11">
        <v>5</v>
      </c>
      <c r="D18" s="11">
        <v>21</v>
      </c>
      <c r="E18" s="11">
        <v>298</v>
      </c>
      <c r="F18" s="11">
        <v>22</v>
      </c>
      <c r="G18" s="11">
        <v>1</v>
      </c>
      <c r="H18" s="11">
        <v>347</v>
      </c>
    </row>
    <row r="19" spans="2:8" x14ac:dyDescent="0.25">
      <c r="B19" s="10" t="s">
        <v>11</v>
      </c>
      <c r="C19" s="11">
        <v>0</v>
      </c>
      <c r="D19" s="11">
        <v>1</v>
      </c>
      <c r="E19" s="11">
        <v>23</v>
      </c>
      <c r="F19" s="11">
        <v>23</v>
      </c>
      <c r="G19" s="11">
        <v>2</v>
      </c>
      <c r="H19" s="11">
        <v>49</v>
      </c>
    </row>
    <row r="20" spans="2:8" x14ac:dyDescent="0.25">
      <c r="B20" s="10" t="s">
        <v>12</v>
      </c>
      <c r="C20" s="11">
        <v>2</v>
      </c>
      <c r="D20" s="11">
        <v>1</v>
      </c>
      <c r="E20" s="11">
        <v>41</v>
      </c>
      <c r="F20" s="11">
        <v>29</v>
      </c>
      <c r="G20" s="11">
        <v>1</v>
      </c>
      <c r="H20" s="11">
        <v>74</v>
      </c>
    </row>
    <row r="21" spans="2:8" x14ac:dyDescent="0.25">
      <c r="B21" s="10" t="s">
        <v>13</v>
      </c>
      <c r="C21" s="11">
        <v>8</v>
      </c>
      <c r="D21" s="11">
        <v>34</v>
      </c>
      <c r="E21" s="11">
        <v>433</v>
      </c>
      <c r="F21" s="11">
        <v>176</v>
      </c>
      <c r="G21" s="11">
        <v>9</v>
      </c>
      <c r="H21" s="11">
        <v>660</v>
      </c>
    </row>
    <row r="22" spans="2:8" x14ac:dyDescent="0.25">
      <c r="B22" s="10" t="s">
        <v>14</v>
      </c>
      <c r="C22" s="11">
        <v>1</v>
      </c>
      <c r="D22" s="11">
        <v>1</v>
      </c>
      <c r="E22" s="11">
        <v>80</v>
      </c>
      <c r="F22" s="11">
        <v>119</v>
      </c>
      <c r="G22" s="11">
        <v>35</v>
      </c>
      <c r="H22" s="11">
        <v>236</v>
      </c>
    </row>
    <row r="23" spans="2:8" x14ac:dyDescent="0.25">
      <c r="B23" s="10" t="s">
        <v>15</v>
      </c>
      <c r="C23" s="11">
        <v>1</v>
      </c>
      <c r="D23" s="11">
        <v>4</v>
      </c>
      <c r="E23" s="11">
        <v>117</v>
      </c>
      <c r="F23" s="11">
        <v>149</v>
      </c>
      <c r="G23" s="11">
        <v>9</v>
      </c>
      <c r="H23" s="11">
        <v>280</v>
      </c>
    </row>
    <row r="24" spans="2:8" x14ac:dyDescent="0.25">
      <c r="B24" s="10" t="s">
        <v>16</v>
      </c>
      <c r="C24" s="11">
        <v>0</v>
      </c>
      <c r="D24" s="11">
        <v>1</v>
      </c>
      <c r="E24" s="11">
        <v>84</v>
      </c>
      <c r="F24" s="11">
        <v>116</v>
      </c>
      <c r="G24" s="11">
        <v>19</v>
      </c>
      <c r="H24" s="11">
        <v>220</v>
      </c>
    </row>
    <row r="25" spans="2:8" x14ac:dyDescent="0.25">
      <c r="B25" s="10" t="s">
        <v>17</v>
      </c>
      <c r="C25" s="11">
        <v>4</v>
      </c>
      <c r="D25" s="11">
        <v>9</v>
      </c>
      <c r="E25" s="11">
        <v>114</v>
      </c>
      <c r="F25" s="11">
        <v>77</v>
      </c>
      <c r="G25" s="11">
        <v>12</v>
      </c>
      <c r="H25" s="11">
        <v>216</v>
      </c>
    </row>
    <row r="26" spans="2:8" x14ac:dyDescent="0.25">
      <c r="B26" s="10" t="s">
        <v>18</v>
      </c>
      <c r="C26" s="11">
        <v>1</v>
      </c>
      <c r="D26" s="11">
        <v>8</v>
      </c>
      <c r="E26" s="11">
        <v>184</v>
      </c>
      <c r="F26" s="11">
        <v>48</v>
      </c>
      <c r="G26" s="11">
        <v>3</v>
      </c>
      <c r="H26" s="11">
        <v>244</v>
      </c>
    </row>
    <row r="27" spans="2:8" x14ac:dyDescent="0.25">
      <c r="B27" s="10" t="s">
        <v>19</v>
      </c>
      <c r="C27" s="11">
        <v>7</v>
      </c>
      <c r="D27" s="11">
        <v>6</v>
      </c>
      <c r="E27" s="11">
        <v>109</v>
      </c>
      <c r="F27" s="11">
        <v>135</v>
      </c>
      <c r="G27" s="11">
        <v>14</v>
      </c>
      <c r="H27" s="11">
        <v>271</v>
      </c>
    </row>
    <row r="28" spans="2:8" x14ac:dyDescent="0.25">
      <c r="B28" s="10" t="s">
        <v>53</v>
      </c>
      <c r="C28" s="11">
        <v>1</v>
      </c>
      <c r="D28" s="11">
        <v>16</v>
      </c>
      <c r="E28" s="11">
        <f>28+149</f>
        <v>177</v>
      </c>
      <c r="F28" s="11">
        <v>467</v>
      </c>
      <c r="G28" s="11">
        <v>44</v>
      </c>
      <c r="H28" s="11">
        <v>705</v>
      </c>
    </row>
    <row r="29" spans="2:8" x14ac:dyDescent="0.25">
      <c r="B29" s="10" t="s">
        <v>20</v>
      </c>
      <c r="C29" s="11">
        <v>1</v>
      </c>
      <c r="D29" s="11">
        <v>1</v>
      </c>
      <c r="E29" s="11">
        <v>313</v>
      </c>
      <c r="F29" s="11">
        <v>31</v>
      </c>
      <c r="G29" s="11">
        <v>5</v>
      </c>
      <c r="H29" s="11">
        <v>351</v>
      </c>
    </row>
    <row r="30" spans="2:8" x14ac:dyDescent="0.25">
      <c r="B30" s="10" t="s">
        <v>21</v>
      </c>
      <c r="C30" s="11">
        <v>0</v>
      </c>
      <c r="D30" s="11">
        <v>10</v>
      </c>
      <c r="E30" s="11">
        <v>186</v>
      </c>
      <c r="F30" s="11">
        <v>104</v>
      </c>
      <c r="G30" s="11">
        <v>3</v>
      </c>
      <c r="H30" s="11">
        <v>303</v>
      </c>
    </row>
    <row r="31" spans="2:8" x14ac:dyDescent="0.25">
      <c r="B31" s="10" t="s">
        <v>22</v>
      </c>
      <c r="C31" s="11">
        <v>1</v>
      </c>
      <c r="D31" s="11">
        <v>3</v>
      </c>
      <c r="E31" s="11">
        <v>112</v>
      </c>
      <c r="F31" s="11">
        <v>56</v>
      </c>
      <c r="G31" s="11">
        <v>4</v>
      </c>
      <c r="H31" s="11">
        <v>176</v>
      </c>
    </row>
    <row r="32" spans="2:8" x14ac:dyDescent="0.25">
      <c r="B32" s="10" t="s">
        <v>23</v>
      </c>
      <c r="C32" s="11">
        <v>0</v>
      </c>
      <c r="D32" s="11">
        <v>0</v>
      </c>
      <c r="E32" s="11">
        <v>36</v>
      </c>
      <c r="F32" s="11">
        <v>4</v>
      </c>
      <c r="G32" s="11">
        <v>0</v>
      </c>
      <c r="H32" s="11">
        <v>40</v>
      </c>
    </row>
    <row r="33" spans="2:8" x14ac:dyDescent="0.25">
      <c r="B33" s="10" t="s">
        <v>24</v>
      </c>
      <c r="C33" s="11">
        <v>0</v>
      </c>
      <c r="D33" s="11">
        <v>4</v>
      </c>
      <c r="E33" s="11">
        <v>129</v>
      </c>
      <c r="F33" s="11">
        <v>16</v>
      </c>
      <c r="G33" s="11">
        <v>1</v>
      </c>
      <c r="H33" s="11">
        <v>150</v>
      </c>
    </row>
    <row r="34" spans="2:8" x14ac:dyDescent="0.25">
      <c r="B34" s="10" t="s">
        <v>25</v>
      </c>
      <c r="C34" s="11">
        <v>1</v>
      </c>
      <c r="D34" s="11">
        <v>1</v>
      </c>
      <c r="E34" s="11">
        <v>35</v>
      </c>
      <c r="F34" s="11">
        <v>52</v>
      </c>
      <c r="G34" s="11">
        <v>3</v>
      </c>
      <c r="H34" s="11">
        <v>92</v>
      </c>
    </row>
    <row r="35" spans="2:8" x14ac:dyDescent="0.25">
      <c r="B35" s="10" t="s">
        <v>56</v>
      </c>
      <c r="C35" s="11">
        <v>0</v>
      </c>
      <c r="D35" s="11">
        <v>1</v>
      </c>
      <c r="E35" s="11">
        <v>32</v>
      </c>
      <c r="F35" s="11">
        <v>9</v>
      </c>
      <c r="G35" s="11">
        <v>1</v>
      </c>
      <c r="H35" s="11">
        <v>43</v>
      </c>
    </row>
    <row r="36" spans="2:8" x14ac:dyDescent="0.25">
      <c r="B36" s="10" t="s">
        <v>51</v>
      </c>
      <c r="C36" s="11">
        <v>0</v>
      </c>
      <c r="D36" s="11">
        <v>2</v>
      </c>
      <c r="E36" s="11">
        <f>17+67</f>
        <v>84</v>
      </c>
      <c r="F36" s="11">
        <v>53</v>
      </c>
      <c r="G36" s="11">
        <v>4</v>
      </c>
      <c r="H36" s="11">
        <v>143</v>
      </c>
    </row>
    <row r="37" spans="2:8" x14ac:dyDescent="0.25">
      <c r="B37" s="10" t="s">
        <v>52</v>
      </c>
      <c r="C37" s="11">
        <v>0</v>
      </c>
      <c r="D37" s="11">
        <v>8</v>
      </c>
      <c r="E37" s="11">
        <f>40+157</f>
        <v>197</v>
      </c>
      <c r="F37" s="11">
        <v>371</v>
      </c>
      <c r="G37" s="11">
        <v>48</v>
      </c>
      <c r="H37" s="11">
        <v>624</v>
      </c>
    </row>
    <row r="38" spans="2:8" x14ac:dyDescent="0.25">
      <c r="B38" s="10" t="s">
        <v>26</v>
      </c>
      <c r="C38" s="11">
        <v>0</v>
      </c>
      <c r="D38" s="11">
        <v>0</v>
      </c>
      <c r="E38" s="11">
        <v>19</v>
      </c>
      <c r="F38" s="11">
        <v>18</v>
      </c>
      <c r="G38" s="11">
        <v>0</v>
      </c>
      <c r="H38" s="11">
        <v>37</v>
      </c>
    </row>
    <row r="39" spans="2:8" x14ac:dyDescent="0.25">
      <c r="B39" s="10" t="s">
        <v>27</v>
      </c>
      <c r="C39" s="11">
        <v>10</v>
      </c>
      <c r="D39" s="11">
        <v>11</v>
      </c>
      <c r="E39" s="11">
        <v>263</v>
      </c>
      <c r="F39" s="11">
        <v>107</v>
      </c>
      <c r="G39" s="11">
        <v>6</v>
      </c>
      <c r="H39" s="11">
        <v>397</v>
      </c>
    </row>
    <row r="40" spans="2:8" x14ac:dyDescent="0.25">
      <c r="B40" s="10" t="s">
        <v>28</v>
      </c>
      <c r="C40" s="11">
        <v>0</v>
      </c>
      <c r="D40" s="11">
        <v>29</v>
      </c>
      <c r="E40" s="11">
        <v>412</v>
      </c>
      <c r="F40" s="11">
        <v>272</v>
      </c>
      <c r="G40" s="11">
        <v>87</v>
      </c>
      <c r="H40" s="11">
        <v>800</v>
      </c>
    </row>
    <row r="41" spans="2:8" x14ac:dyDescent="0.25">
      <c r="B41" s="10" t="s">
        <v>29</v>
      </c>
      <c r="C41" s="11">
        <v>1</v>
      </c>
      <c r="D41" s="11">
        <v>2</v>
      </c>
      <c r="E41" s="11">
        <v>71</v>
      </c>
      <c r="F41" s="11">
        <v>75</v>
      </c>
      <c r="G41" s="11">
        <v>10</v>
      </c>
      <c r="H41" s="11">
        <v>159</v>
      </c>
    </row>
    <row r="42" spans="2:8" x14ac:dyDescent="0.25">
      <c r="B42" s="10" t="s">
        <v>30</v>
      </c>
      <c r="C42" s="11">
        <v>2</v>
      </c>
      <c r="D42" s="11">
        <v>4</v>
      </c>
      <c r="E42" s="11">
        <v>36</v>
      </c>
      <c r="F42" s="11">
        <v>21</v>
      </c>
      <c r="G42" s="11">
        <v>0</v>
      </c>
      <c r="H42" s="11">
        <v>63</v>
      </c>
    </row>
    <row r="43" spans="2:8" x14ac:dyDescent="0.25">
      <c r="B43" s="10" t="s">
        <v>31</v>
      </c>
      <c r="C43" s="11">
        <v>3</v>
      </c>
      <c r="D43" s="11">
        <v>7</v>
      </c>
      <c r="E43" s="11">
        <v>321</v>
      </c>
      <c r="F43" s="11">
        <v>205</v>
      </c>
      <c r="G43" s="11">
        <v>19</v>
      </c>
      <c r="H43" s="11">
        <v>555</v>
      </c>
    </row>
    <row r="44" spans="2:8" x14ac:dyDescent="0.25">
      <c r="B44" s="10" t="s">
        <v>32</v>
      </c>
      <c r="C44" s="11">
        <v>9</v>
      </c>
      <c r="D44" s="11">
        <v>18</v>
      </c>
      <c r="E44" s="11">
        <v>410</v>
      </c>
      <c r="F44" s="11">
        <v>208</v>
      </c>
      <c r="G44" s="11">
        <v>17</v>
      </c>
      <c r="H44" s="11">
        <v>662</v>
      </c>
    </row>
    <row r="45" spans="2:8" x14ac:dyDescent="0.25">
      <c r="B45" s="10" t="s">
        <v>33</v>
      </c>
      <c r="C45" s="11">
        <v>9</v>
      </c>
      <c r="D45" s="11">
        <v>16</v>
      </c>
      <c r="E45" s="11">
        <v>557</v>
      </c>
      <c r="F45" s="11">
        <v>265</v>
      </c>
      <c r="G45" s="11">
        <v>13</v>
      </c>
      <c r="H45" s="11">
        <v>860</v>
      </c>
    </row>
    <row r="46" spans="2:8" x14ac:dyDescent="0.25">
      <c r="B46" s="10" t="s">
        <v>34</v>
      </c>
      <c r="C46" s="11">
        <v>0</v>
      </c>
      <c r="D46" s="11">
        <v>0</v>
      </c>
      <c r="E46" s="11">
        <v>71</v>
      </c>
      <c r="F46" s="11">
        <v>36</v>
      </c>
      <c r="G46" s="11">
        <v>3</v>
      </c>
      <c r="H46" s="11">
        <v>110</v>
      </c>
    </row>
    <row r="47" spans="2:8" x14ac:dyDescent="0.25">
      <c r="B47" s="10" t="s">
        <v>35</v>
      </c>
      <c r="C47" s="11">
        <v>3</v>
      </c>
      <c r="D47" s="11">
        <v>17</v>
      </c>
      <c r="E47" s="11">
        <v>324</v>
      </c>
      <c r="F47" s="11">
        <v>309</v>
      </c>
      <c r="G47" s="11">
        <v>38</v>
      </c>
      <c r="H47" s="11">
        <v>691</v>
      </c>
    </row>
    <row r="48" spans="2:8" x14ac:dyDescent="0.25">
      <c r="B48" s="10" t="s">
        <v>36</v>
      </c>
      <c r="C48" s="11">
        <v>3</v>
      </c>
      <c r="D48" s="11">
        <v>81</v>
      </c>
      <c r="E48" s="11">
        <v>961</v>
      </c>
      <c r="F48" s="11">
        <v>53</v>
      </c>
      <c r="G48" s="11">
        <v>1</v>
      </c>
      <c r="H48" s="11">
        <v>1099</v>
      </c>
    </row>
    <row r="49" spans="2:8" x14ac:dyDescent="0.25">
      <c r="B49" s="10" t="s">
        <v>37</v>
      </c>
      <c r="C49" s="11">
        <v>0</v>
      </c>
      <c r="D49" s="11">
        <v>1</v>
      </c>
      <c r="E49" s="11">
        <v>121</v>
      </c>
      <c r="F49" s="11">
        <v>131</v>
      </c>
      <c r="G49" s="11">
        <v>43</v>
      </c>
      <c r="H49" s="11">
        <v>296</v>
      </c>
    </row>
    <row r="50" spans="2:8" x14ac:dyDescent="0.25">
      <c r="B50" s="10" t="s">
        <v>38</v>
      </c>
      <c r="C50" s="11">
        <v>1</v>
      </c>
      <c r="D50" s="11">
        <v>0</v>
      </c>
      <c r="E50" s="11">
        <v>102</v>
      </c>
      <c r="F50" s="11">
        <v>31</v>
      </c>
      <c r="G50" s="11">
        <v>9</v>
      </c>
      <c r="H50" s="11">
        <v>143</v>
      </c>
    </row>
    <row r="51" spans="2:8" x14ac:dyDescent="0.25">
      <c r="B51" s="10" t="s">
        <v>39</v>
      </c>
      <c r="C51" s="11">
        <v>0</v>
      </c>
      <c r="D51" s="11">
        <v>5</v>
      </c>
      <c r="E51" s="11">
        <v>115</v>
      </c>
      <c r="F51" s="11">
        <v>22</v>
      </c>
      <c r="G51" s="11">
        <v>1</v>
      </c>
      <c r="H51" s="11">
        <v>143</v>
      </c>
    </row>
    <row r="52" spans="2:8" x14ac:dyDescent="0.25">
      <c r="B52" s="10" t="s">
        <v>40</v>
      </c>
      <c r="C52" s="11">
        <v>0</v>
      </c>
      <c r="D52" s="11">
        <v>3</v>
      </c>
      <c r="E52" s="11">
        <v>97</v>
      </c>
      <c r="F52" s="11">
        <v>29</v>
      </c>
      <c r="G52" s="11">
        <v>7</v>
      </c>
      <c r="H52" s="11">
        <v>136</v>
      </c>
    </row>
    <row r="53" spans="2:8" x14ac:dyDescent="0.25">
      <c r="B53" s="10" t="s">
        <v>41</v>
      </c>
      <c r="C53" s="11">
        <v>11</v>
      </c>
      <c r="D53" s="11">
        <v>28</v>
      </c>
      <c r="E53" s="11">
        <v>922</v>
      </c>
      <c r="F53" s="11">
        <v>346</v>
      </c>
      <c r="G53" s="11">
        <v>61</v>
      </c>
      <c r="H53" s="11">
        <v>1368</v>
      </c>
    </row>
    <row r="54" spans="2:8" x14ac:dyDescent="0.25">
      <c r="B54" s="10" t="s">
        <v>42</v>
      </c>
      <c r="C54" s="11">
        <v>2</v>
      </c>
      <c r="D54" s="11">
        <v>8</v>
      </c>
      <c r="E54" s="11">
        <v>192</v>
      </c>
      <c r="F54" s="11">
        <v>64</v>
      </c>
      <c r="G54" s="11">
        <v>5</v>
      </c>
      <c r="H54" s="11">
        <v>271</v>
      </c>
    </row>
    <row r="55" spans="2:8" x14ac:dyDescent="0.25">
      <c r="B55" s="10" t="s">
        <v>54</v>
      </c>
      <c r="C55" s="11">
        <v>0</v>
      </c>
      <c r="D55" s="11">
        <v>0</v>
      </c>
      <c r="E55" s="11">
        <v>128</v>
      </c>
      <c r="F55" s="11">
        <v>58</v>
      </c>
      <c r="G55" s="11">
        <v>15</v>
      </c>
      <c r="H55" s="11">
        <v>201</v>
      </c>
    </row>
    <row r="56" spans="2:8" x14ac:dyDescent="0.25">
      <c r="B56" s="10" t="s">
        <v>43</v>
      </c>
      <c r="C56" s="11">
        <v>0</v>
      </c>
      <c r="D56" s="11">
        <v>0</v>
      </c>
      <c r="E56" s="11">
        <v>49</v>
      </c>
      <c r="F56" s="11">
        <v>9</v>
      </c>
      <c r="G56" s="11">
        <v>0</v>
      </c>
      <c r="H56" s="11">
        <v>58</v>
      </c>
    </row>
    <row r="57" spans="2:8" x14ac:dyDescent="0.25">
      <c r="B57" s="10" t="s">
        <v>44</v>
      </c>
      <c r="C57" s="11">
        <v>1</v>
      </c>
      <c r="D57" s="11">
        <v>6</v>
      </c>
      <c r="E57" s="11">
        <v>212</v>
      </c>
      <c r="F57" s="11">
        <v>86</v>
      </c>
      <c r="G57" s="11">
        <v>3</v>
      </c>
      <c r="H57" s="11">
        <v>308</v>
      </c>
    </row>
    <row r="58" spans="2:8" x14ac:dyDescent="0.25">
      <c r="B58" s="10" t="s">
        <v>55</v>
      </c>
      <c r="C58" s="11">
        <v>0</v>
      </c>
      <c r="D58" s="11">
        <v>2</v>
      </c>
      <c r="E58" s="11">
        <v>43</v>
      </c>
      <c r="F58" s="11">
        <v>58</v>
      </c>
      <c r="G58" s="11">
        <v>7</v>
      </c>
      <c r="H58" s="11">
        <v>110</v>
      </c>
    </row>
    <row r="59" spans="2:8" x14ac:dyDescent="0.25">
      <c r="B59" s="10" t="s">
        <v>45</v>
      </c>
      <c r="C59" s="11">
        <v>0</v>
      </c>
      <c r="D59" s="11">
        <v>1</v>
      </c>
      <c r="E59" s="11">
        <v>131</v>
      </c>
      <c r="F59" s="11">
        <v>37</v>
      </c>
      <c r="G59" s="11">
        <v>1</v>
      </c>
      <c r="H59" s="11">
        <v>170</v>
      </c>
    </row>
    <row r="60" spans="2:8" x14ac:dyDescent="0.25">
      <c r="B60" s="10" t="s">
        <v>46</v>
      </c>
      <c r="C60" s="11">
        <v>1</v>
      </c>
      <c r="D60" s="11">
        <v>0</v>
      </c>
      <c r="E60" s="11">
        <v>37</v>
      </c>
      <c r="F60" s="11">
        <v>32</v>
      </c>
      <c r="G60" s="11">
        <v>6</v>
      </c>
      <c r="H60" s="11">
        <v>76</v>
      </c>
    </row>
    <row r="61" spans="2:8" x14ac:dyDescent="0.25">
      <c r="B61" s="10" t="s">
        <v>47</v>
      </c>
      <c r="C61" s="11">
        <v>0</v>
      </c>
      <c r="D61" s="11">
        <v>0</v>
      </c>
      <c r="E61" s="11">
        <v>17</v>
      </c>
      <c r="F61" s="11">
        <v>55</v>
      </c>
      <c r="G61" s="11">
        <v>16</v>
      </c>
      <c r="H61" s="11">
        <v>88</v>
      </c>
    </row>
    <row r="62" spans="2:8" x14ac:dyDescent="0.25">
      <c r="B62" s="1" t="s">
        <v>66</v>
      </c>
      <c r="C62" s="2">
        <f>SUM(C5:C61)</f>
        <v>119</v>
      </c>
      <c r="D62" s="2">
        <f t="shared" ref="D62:H62" si="0">SUM(D5:D61)</f>
        <v>469</v>
      </c>
      <c r="E62" s="2">
        <f t="shared" si="0"/>
        <v>10578</v>
      </c>
      <c r="F62" s="2">
        <f t="shared" si="0"/>
        <v>5597</v>
      </c>
      <c r="G62" s="2">
        <f t="shared" si="0"/>
        <v>731</v>
      </c>
      <c r="H62" s="2">
        <f t="shared" si="0"/>
        <v>17494</v>
      </c>
    </row>
    <row r="63" spans="2:8" x14ac:dyDescent="0.25">
      <c r="B63" s="1" t="s">
        <v>67</v>
      </c>
      <c r="C63" s="3">
        <f>+C62/$H$62</f>
        <v>6.8023322281925234E-3</v>
      </c>
      <c r="D63" s="3">
        <f t="shared" ref="D63:H63" si="1">+D62/$H$62</f>
        <v>2.6809191722876415E-2</v>
      </c>
      <c r="E63" s="3">
        <f t="shared" si="1"/>
        <v>0.60466445638504629</v>
      </c>
      <c r="F63" s="3">
        <f t="shared" si="1"/>
        <v>0.31993826454784496</v>
      </c>
      <c r="G63" s="3">
        <f t="shared" si="1"/>
        <v>4.1785755116039783E-2</v>
      </c>
      <c r="H63" s="3">
        <f t="shared" si="1"/>
        <v>1</v>
      </c>
    </row>
  </sheetData>
  <sortState ref="B4:I60">
    <sortCondition ref="B4:B60"/>
  </sortState>
  <mergeCells count="3">
    <mergeCell ref="B2:H2"/>
    <mergeCell ref="B3:H3"/>
    <mergeCell ref="B1:H1"/>
  </mergeCells>
  <pageMargins left="0.25" right="0.25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Leech, Heidi (ACL/CMB) (CTR)</cp:lastModifiedBy>
  <cp:lastPrinted>2016-02-23T20:20:01Z</cp:lastPrinted>
  <dcterms:created xsi:type="dcterms:W3CDTF">2016-02-01T14:55:37Z</dcterms:created>
  <dcterms:modified xsi:type="dcterms:W3CDTF">2016-09-16T17:11:36Z</dcterms:modified>
</cp:coreProperties>
</file>