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8810" windowHeight="10950"/>
  </bookViews>
  <sheets>
    <sheet name="Chart1" sheetId="4" r:id="rId1"/>
    <sheet name="Sheet1" sheetId="1" r:id="rId2"/>
    <sheet name="Sheet2" sheetId="2" r:id="rId3"/>
    <sheet name="Sheet3" sheetId="3" r:id="rId4"/>
  </sheets>
  <definedNames>
    <definedName name="_xlnm.Print_Area" localSheetId="1">Sheet1!$B$1:$K$63</definedName>
  </definedNames>
  <calcPr calcId="145621"/>
</workbook>
</file>

<file path=xl/calcChain.xml><?xml version="1.0" encoding="utf-8"?>
<calcChain xmlns="http://schemas.openxmlformats.org/spreadsheetml/2006/main">
  <c r="J62" i="1" l="1"/>
  <c r="I62" i="1"/>
  <c r="H62" i="1"/>
  <c r="G62" i="1"/>
  <c r="F62" i="1"/>
  <c r="E62" i="1"/>
  <c r="D62" i="1"/>
  <c r="C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62" i="1" l="1"/>
  <c r="C63" i="1" s="1"/>
  <c r="H63" i="1" l="1"/>
  <c r="D63" i="1"/>
  <c r="F63" i="1"/>
  <c r="J63" i="1"/>
  <c r="I63" i="1"/>
  <c r="G63" i="1"/>
  <c r="E63" i="1"/>
</calcChain>
</file>

<file path=xl/sharedStrings.xml><?xml version="1.0" encoding="utf-8"?>
<sst xmlns="http://schemas.openxmlformats.org/spreadsheetml/2006/main" count="81" uniqueCount="72">
  <si>
    <t>AL</t>
  </si>
  <si>
    <t>AR</t>
  </si>
  <si>
    <t>AS</t>
  </si>
  <si>
    <t>AZ</t>
  </si>
  <si>
    <t>CO</t>
  </si>
  <si>
    <t>CT</t>
  </si>
  <si>
    <t>DC</t>
  </si>
  <si>
    <t>DE</t>
  </si>
  <si>
    <t>FL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</si>
  <si>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</si>
  <si>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</si>
  <si>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</si>
  <si>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</si>
  <si>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</si>
  <si>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</si>
  <si>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</si>
  <si>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</si>
  <si>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</si>
  <si>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</si>
  <si>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</si>
  <si>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MI</t>
  </si>
  <si>
    <t>MN</t>
  </si>
  <si>
    <t>MO</t>
  </si>
  <si>
    <t>MP</t>
  </si>
  <si>
    <t>MS</t>
  </si>
  <si>
    <t>MT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</si>
  <si>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</si>
  <si>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</si>
  <si>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</si>
  <si>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</si>
  <si>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</si>
  <si>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</si>
  <si>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</si>
  <si>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</si>
  <si>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</si>
  <si>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</si>
  <si>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</si>
  <si>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</si>
  <si>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</si>
  <si>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</si>
  <si>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</si>
  <si>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</si>
  <si>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</si>
  <si>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VI</t>
  </si>
  <si>
    <t>VT</t>
  </si>
  <si>
    <t>WI</t>
  </si>
  <si>
    <t>WV</t>
  </si>
  <si>
    <t>WY</t>
  </si>
  <si>
    <t>P&amp;A</t>
  </si>
  <si>
    <t>Asian</t>
  </si>
  <si>
    <t>Black or African American</t>
  </si>
  <si>
    <t>Hispanic/Latino</t>
  </si>
  <si>
    <t>American Indian or Alaskan Natives</t>
  </si>
  <si>
    <t>Native Hawaiian or other Pacific Islander</t>
  </si>
  <si>
    <t>White</t>
  </si>
  <si>
    <t>Multiple Responses</t>
  </si>
  <si>
    <t>No Information Provided</t>
  </si>
  <si>
    <t>Total</t>
  </si>
  <si>
    <t>AK</t>
  </si>
  <si>
    <t>CA</t>
  </si>
  <si>
    <t>GA</t>
  </si>
  <si>
    <t>NC</t>
  </si>
  <si>
    <t>ND</t>
  </si>
  <si>
    <t>NAPA</t>
  </si>
  <si>
    <t>ME</t>
  </si>
  <si>
    <t>VA</t>
  </si>
  <si>
    <t>WA</t>
  </si>
  <si>
    <t>FY 2014 Pct.</t>
  </si>
  <si>
    <t>FY 2014 Total</t>
  </si>
  <si>
    <t xml:space="preserve">Administration on Intellectual and Developmental Disabilities </t>
  </si>
  <si>
    <t>Clients By Racial / Ethnic Background *</t>
  </si>
  <si>
    <t>Protection and Advocacy Agencies - FY 2014 Program Performance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</si>
</sst>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14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0" xfId="0" applyAlignment="1">
      <alignment vertical="top" wrapText="1"/>
    </xf>
    <xf numFmtId="0" fontId="3" fillId="2" borderId="2" xfId="1" applyFont="1" applyFill="1" applyBorder="1" applyAlignment="1">
      <alignment horizontal="center" vertical="top" wrapText="1"/>
    </xf>
    <xf numFmtId="0" fontId="0" fillId="0" borderId="4" xfId="0" applyBorder="1"/>
    <xf numFmtId="9" fontId="0" fillId="0" borderId="4" xfId="0" applyNumberFormat="1" applyBorder="1"/>
    <xf numFmtId="0" fontId="0" fillId="0" borderId="5" xfId="0" applyBorder="1"/>
    <xf numFmtId="3" fontId="0" fillId="0" borderId="0" xfId="0" applyNumberFormat="1"/>
    <xf numFmtId="3" fontId="0" fillId="0" borderId="5" xfId="0" applyNumberFormat="1" applyBorder="1"/>
    <xf numFmtId="3" fontId="0" fillId="0" borderId="4" xfId="0" applyNumberFormat="1" applyBorder="1"/>
    <xf numFmtId="3" fontId="3" fillId="2" borderId="1" xfId="1" applyNumberFormat="1" applyFont="1" applyFill="1" applyBorder="1" applyAlignment="1">
      <alignment horizontal="center" vertical="top" wrapText="1"/>
    </xf>
    <xf numFmtId="3" fontId="1" fillId="0" borderId="4" xfId="0" applyNumberFormat="1" applyFont="1" applyBorder="1"/>
    <xf numFmtId="0" fontId="1" fillId="0" borderId="4" xfId="0" applyFont="1" applyBorder="1"/>
    <xf numFmtId="9" fontId="1" fillId="0" borderId="4" xfId="0" applyNumberFormat="1" applyFont="1" applyBorder="1"/>
    <xf numFmtId="0" fontId="3" fillId="2" borderId="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0" fillId="4" borderId="4" xfId="0" applyFill="1" applyBorder="1"/>
    <xf numFmtId="3" fontId="0" fillId="4" borderId="4" xfId="0" applyNumberFormat="1" applyFill="1" applyBorder="1"/>
    <xf numFmtId="0" fontId="0" fillId="4" borderId="0" xfId="0" applyFill="1"/>
    <xf numFmtId="0" fontId="3" fillId="2" borderId="9" xfId="1" applyFont="1" applyFill="1" applyBorder="1" applyAlignment="1">
      <alignment horizontal="center" vertical="top" wrapText="1"/>
    </xf>
    <xf numFmtId="3" fontId="4" fillId="3" borderId="0" xfId="0" applyNumberFormat="1" applyFont="1" applyFill="1" applyAlignment="1">
      <alignment horizontal="center"/>
    </xf>
    <xf numFmtId="3" fontId="4" fillId="3" borderId="6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3" fillId="2" borderId="7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8" xfId="1" applyFont="1" applyFill="1" applyBorder="1" applyAlignment="1">
      <alignment horizontal="center" vertical="top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FY</a:t>
            </a:r>
            <a:r>
              <a:rPr lang="en-US" baseline="0"/>
              <a:t> 2014 P&amp;A Clients</a:t>
            </a:r>
            <a:endParaRPr lang="en-US"/>
          </a:p>
        </c:rich>
      </c:tx>
      <c:layout>
        <c:manualLayout>
          <c:xMode val="edge"/>
          <c:yMode val="edge"/>
          <c:x val="0.2835693350831146"/>
          <c:y val="0"/>
        </c:manualLayout>
      </c:layout>
      <c:overlay val="0"/>
    </c:title>
    <c:autoTitleDeleted val="0"/>
    <c:view3D>
      <c:rotX val="20"/>
      <c:rotY val="12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0075686475223146E-2"/>
          <c:y val="0.14132567986436417"/>
          <c:w val="0.84277792014193464"/>
          <c:h val="0.7758535110267698"/>
        </c:manualLayout>
      </c:layout>
      <c:pie3DChart>
        <c:varyColors val="1"/>
        <c:ser>
          <c:idx val="0"/>
          <c:order val="0"/>
          <c:explosion val="25"/>
          <c:dLbls>
            <c:dLbl>
              <c:idx val="4"/>
              <c:layout>
                <c:manualLayout>
                  <c:x val="2.7707786526684152E-3"/>
                  <c:y val="-0.3587572907553222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chemeClr val="tx1">
                      <a:alpha val="67000"/>
                    </a:schemeClr>
                  </a:solidFill>
                </a:ln>
              </c:spPr>
            </c:leaderLines>
          </c:dLbls>
          <c:cat>
            <c:strRef>
              <c:f>Sheet1!$C$4:$J$4</c:f>
              <c:strCache>
                <c:ptCount val="8"/>
                <c:pt idx="0">
                  <c:v>Asian</c:v>
                </c:pt>
                <c:pt idx="1">
                  <c:v>Black or African American</c:v>
                </c:pt>
                <c:pt idx="2">
                  <c:v>Hispanic/Latino</c:v>
                </c:pt>
                <c:pt idx="3">
                  <c:v>American Indian or Alaskan Natives</c:v>
                </c:pt>
                <c:pt idx="4">
                  <c:v>Native Hawaiian or other Pacific Islander</c:v>
                </c:pt>
                <c:pt idx="5">
                  <c:v>White</c:v>
                </c:pt>
                <c:pt idx="6">
                  <c:v>Multiple Responses</c:v>
                </c:pt>
                <c:pt idx="7">
                  <c:v>No Information Provided</c:v>
                </c:pt>
              </c:strCache>
            </c:strRef>
          </c:cat>
          <c:val>
            <c:numRef>
              <c:f>Sheet1!$C$63:$J$63</c:f>
              <c:numCache>
                <c:formatCode>0%</c:formatCode>
                <c:ptCount val="8"/>
                <c:pt idx="0">
                  <c:v>1.9434832756632065E-2</c:v>
                </c:pt>
                <c:pt idx="1">
                  <c:v>0.12612456747404843</c:v>
                </c:pt>
                <c:pt idx="2">
                  <c:v>0.18379469434832757</c:v>
                </c:pt>
                <c:pt idx="3">
                  <c:v>1.055363321799308E-2</c:v>
                </c:pt>
                <c:pt idx="4">
                  <c:v>1.6378316032295271E-2</c:v>
                </c:pt>
                <c:pt idx="5">
                  <c:v>0.57560553633217992</c:v>
                </c:pt>
                <c:pt idx="6">
                  <c:v>2.8604382929642444E-2</c:v>
                </c:pt>
                <c:pt idx="7">
                  <c:v>3.9504036908881199E-2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1034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3"/>
  <sheetViews>
    <sheetView topLeftCell="A19" workbookViewId="0">
      <selection activeCell="O32" sqref="O32"/>
    </sheetView>
  </sheetViews>
  <sheetFormatPr defaultRowHeight="15" x14ac:dyDescent="0.25"/>
  <cols>
    <col min="1" max="1" width="4.42578125" customWidth="1"/>
    <col min="2" max="2" width="18.28515625" customWidth="1"/>
    <col min="3" max="4" width="9.140625" style="6"/>
    <col min="6" max="6" width="9.140625" style="6"/>
    <col min="8" max="8" width="9.140625" style="6"/>
    <col min="10" max="10" width="10.7109375" customWidth="1"/>
    <col min="11" max="11" width="9.140625" style="6"/>
  </cols>
  <sheetData>
    <row r="1" spans="2:11" ht="18.75" x14ac:dyDescent="0.3">
      <c r="B1" s="21" t="s">
        <v>69</v>
      </c>
      <c r="C1" s="21"/>
      <c r="D1" s="21"/>
      <c r="E1" s="21"/>
      <c r="F1" s="21"/>
      <c r="G1" s="21"/>
      <c r="H1" s="21"/>
      <c r="I1" s="21"/>
      <c r="J1" s="21"/>
      <c r="K1" s="21"/>
    </row>
    <row r="2" spans="2:11" ht="15" customHeight="1" x14ac:dyDescent="0.3">
      <c r="B2" s="19" t="s">
        <v>71</v>
      </c>
      <c r="C2" s="19"/>
      <c r="D2" s="19"/>
      <c r="E2" s="19"/>
      <c r="F2" s="19"/>
      <c r="G2" s="19"/>
      <c r="H2" s="19"/>
      <c r="I2" s="19"/>
      <c r="J2" s="19"/>
      <c r="K2" s="19"/>
    </row>
    <row r="3" spans="2:11" ht="15.75" customHeight="1" thickBot="1" x14ac:dyDescent="0.35">
      <c r="B3" s="20" t="s">
        <v>70</v>
      </c>
      <c r="C3" s="20"/>
      <c r="D3" s="20"/>
      <c r="E3" s="20"/>
      <c r="F3" s="20"/>
      <c r="G3" s="20"/>
      <c r="H3" s="20"/>
      <c r="I3" s="20"/>
      <c r="J3" s="20"/>
      <c r="K3" s="20"/>
    </row>
    <row r="4" spans="2:11" s="1" customFormat="1" ht="66" customHeight="1" thickBot="1" x14ac:dyDescent="0.3">
      <c r="B4" s="2" t="s">
        <v>48</v>
      </c>
      <c r="C4" s="18" t="s">
        <v>49</v>
      </c>
      <c r="D4" s="14" t="s">
        <v>50</v>
      </c>
      <c r="E4" s="13" t="s">
        <v>51</v>
      </c>
      <c r="F4" s="13" t="s">
        <v>52</v>
      </c>
      <c r="G4" s="18" t="s">
        <v>53</v>
      </c>
      <c r="H4" s="14" t="s">
        <v>54</v>
      </c>
      <c r="I4" s="13" t="s">
        <v>55</v>
      </c>
      <c r="J4" s="18" t="s">
        <v>56</v>
      </c>
      <c r="K4" s="9" t="s">
        <v>57</v>
      </c>
    </row>
    <row r="5" spans="2:11" x14ac:dyDescent="0.25">
      <c r="B5" s="5" t="s">
        <v>58</v>
      </c>
      <c r="C5" s="7">
        <v>1</v>
      </c>
      <c r="D5" s="7">
        <v>12</v>
      </c>
      <c r="E5" s="5">
        <v>3</v>
      </c>
      <c r="F5" s="7">
        <v>26</v>
      </c>
      <c r="G5" s="5">
        <v>2</v>
      </c>
      <c r="H5" s="7">
        <v>46</v>
      </c>
      <c r="I5" s="5">
        <v>1</v>
      </c>
      <c r="J5" s="5">
        <v>6</v>
      </c>
      <c r="K5" s="8">
        <f t="shared" ref="K5:K36" si="0">+C5+D5+E5+F5+G5+H5+I5+J5</f>
        <v>97</v>
      </c>
    </row>
    <row r="6" spans="2:11" x14ac:dyDescent="0.25">
      <c r="B6" s="3" t="s">
        <v>0</v>
      </c>
      <c r="C6" s="8">
        <v>1</v>
      </c>
      <c r="D6" s="8">
        <v>100</v>
      </c>
      <c r="E6" s="3">
        <v>3</v>
      </c>
      <c r="F6" s="8">
        <v>0</v>
      </c>
      <c r="G6" s="3">
        <v>0</v>
      </c>
      <c r="H6" s="8">
        <v>194</v>
      </c>
      <c r="I6" s="3">
        <v>2</v>
      </c>
      <c r="J6" s="3">
        <v>0</v>
      </c>
      <c r="K6" s="8">
        <f t="shared" si="0"/>
        <v>300</v>
      </c>
    </row>
    <row r="7" spans="2:11" x14ac:dyDescent="0.25">
      <c r="B7" s="3" t="s">
        <v>1</v>
      </c>
      <c r="C7" s="8">
        <v>1</v>
      </c>
      <c r="D7" s="8">
        <v>51</v>
      </c>
      <c r="E7" s="3">
        <v>7</v>
      </c>
      <c r="F7" s="8">
        <v>0</v>
      </c>
      <c r="G7" s="3">
        <v>0</v>
      </c>
      <c r="H7" s="8">
        <v>107</v>
      </c>
      <c r="I7" s="3">
        <v>2</v>
      </c>
      <c r="J7" s="3">
        <v>3</v>
      </c>
      <c r="K7" s="8">
        <f t="shared" si="0"/>
        <v>171</v>
      </c>
    </row>
    <row r="8" spans="2:11" x14ac:dyDescent="0.25">
      <c r="B8" s="3" t="s">
        <v>2</v>
      </c>
      <c r="C8" s="8">
        <v>0</v>
      </c>
      <c r="D8" s="8">
        <v>0</v>
      </c>
      <c r="E8" s="3">
        <v>0</v>
      </c>
      <c r="F8" s="8">
        <v>18</v>
      </c>
      <c r="G8" s="3">
        <v>12</v>
      </c>
      <c r="H8" s="8">
        <v>1</v>
      </c>
      <c r="I8" s="3">
        <v>0</v>
      </c>
      <c r="J8" s="3">
        <v>0</v>
      </c>
      <c r="K8" s="8">
        <f t="shared" si="0"/>
        <v>31</v>
      </c>
    </row>
    <row r="9" spans="2:11" x14ac:dyDescent="0.25">
      <c r="B9" s="3" t="s">
        <v>3</v>
      </c>
      <c r="C9" s="8">
        <v>5</v>
      </c>
      <c r="D9" s="8">
        <v>35</v>
      </c>
      <c r="E9" s="3">
        <v>168</v>
      </c>
      <c r="F9" s="8">
        <v>2</v>
      </c>
      <c r="G9" s="3">
        <v>1</v>
      </c>
      <c r="H9" s="8">
        <v>337</v>
      </c>
      <c r="I9" s="3">
        <v>20</v>
      </c>
      <c r="J9" s="3">
        <v>3</v>
      </c>
      <c r="K9" s="8">
        <f t="shared" si="0"/>
        <v>571</v>
      </c>
    </row>
    <row r="10" spans="2:11" x14ac:dyDescent="0.25">
      <c r="B10" s="3" t="s">
        <v>59</v>
      </c>
      <c r="C10" s="8">
        <v>63</v>
      </c>
      <c r="D10" s="8">
        <v>106</v>
      </c>
      <c r="E10" s="3">
        <v>358</v>
      </c>
      <c r="F10" s="8">
        <v>8</v>
      </c>
      <c r="G10" s="3">
        <v>13</v>
      </c>
      <c r="H10" s="8">
        <v>375</v>
      </c>
      <c r="I10" s="3">
        <v>16</v>
      </c>
      <c r="J10" s="3">
        <v>0</v>
      </c>
      <c r="K10" s="8">
        <f t="shared" si="0"/>
        <v>939</v>
      </c>
    </row>
    <row r="11" spans="2:11" x14ac:dyDescent="0.25">
      <c r="B11" s="3" t="s">
        <v>4</v>
      </c>
      <c r="C11" s="8">
        <v>1</v>
      </c>
      <c r="D11" s="8">
        <v>4</v>
      </c>
      <c r="E11" s="3">
        <v>19</v>
      </c>
      <c r="F11" s="8">
        <v>0</v>
      </c>
      <c r="G11" s="3">
        <v>0</v>
      </c>
      <c r="H11" s="8">
        <v>71</v>
      </c>
      <c r="I11" s="3">
        <v>0</v>
      </c>
      <c r="J11" s="3">
        <v>22</v>
      </c>
      <c r="K11" s="8">
        <f t="shared" si="0"/>
        <v>117</v>
      </c>
    </row>
    <row r="12" spans="2:11" x14ac:dyDescent="0.25">
      <c r="B12" s="3" t="s">
        <v>5</v>
      </c>
      <c r="C12" s="8">
        <v>0</v>
      </c>
      <c r="D12" s="8">
        <v>9</v>
      </c>
      <c r="E12" s="3">
        <v>19</v>
      </c>
      <c r="F12" s="8">
        <v>0</v>
      </c>
      <c r="G12" s="3">
        <v>1</v>
      </c>
      <c r="H12" s="8">
        <v>56</v>
      </c>
      <c r="I12" s="3">
        <v>0</v>
      </c>
      <c r="J12" s="3">
        <v>1</v>
      </c>
      <c r="K12" s="8">
        <f t="shared" si="0"/>
        <v>86</v>
      </c>
    </row>
    <row r="13" spans="2:11" x14ac:dyDescent="0.25">
      <c r="B13" s="3" t="s">
        <v>6</v>
      </c>
      <c r="C13" s="8">
        <v>0</v>
      </c>
      <c r="D13" s="8">
        <v>61</v>
      </c>
      <c r="E13" s="3">
        <v>2</v>
      </c>
      <c r="F13" s="8">
        <v>0</v>
      </c>
      <c r="G13" s="3">
        <v>0</v>
      </c>
      <c r="H13" s="8">
        <v>4</v>
      </c>
      <c r="I13" s="3">
        <v>0</v>
      </c>
      <c r="J13" s="3">
        <v>0</v>
      </c>
      <c r="K13" s="8">
        <f t="shared" si="0"/>
        <v>67</v>
      </c>
    </row>
    <row r="14" spans="2:11" x14ac:dyDescent="0.25">
      <c r="B14" s="3" t="s">
        <v>7</v>
      </c>
      <c r="C14" s="8">
        <v>1</v>
      </c>
      <c r="D14" s="8">
        <v>73</v>
      </c>
      <c r="E14" s="3">
        <v>9</v>
      </c>
      <c r="F14" s="8">
        <v>0</v>
      </c>
      <c r="G14" s="3">
        <v>3</v>
      </c>
      <c r="H14" s="8">
        <v>85</v>
      </c>
      <c r="I14" s="3">
        <v>9</v>
      </c>
      <c r="J14" s="3">
        <v>0</v>
      </c>
      <c r="K14" s="8">
        <f t="shared" si="0"/>
        <v>180</v>
      </c>
    </row>
    <row r="15" spans="2:11" x14ac:dyDescent="0.25">
      <c r="B15" s="3" t="s">
        <v>8</v>
      </c>
      <c r="C15" s="8">
        <v>5</v>
      </c>
      <c r="D15" s="8">
        <v>74</v>
      </c>
      <c r="E15" s="3">
        <v>76</v>
      </c>
      <c r="F15" s="8">
        <v>1</v>
      </c>
      <c r="G15" s="3">
        <v>0</v>
      </c>
      <c r="H15" s="8">
        <v>294</v>
      </c>
      <c r="I15" s="3">
        <v>12</v>
      </c>
      <c r="J15" s="3">
        <v>10</v>
      </c>
      <c r="K15" s="8">
        <f t="shared" si="0"/>
        <v>472</v>
      </c>
    </row>
    <row r="16" spans="2:11" x14ac:dyDescent="0.25">
      <c r="B16" s="3" t="s">
        <v>60</v>
      </c>
      <c r="C16" s="8">
        <v>6</v>
      </c>
      <c r="D16" s="8">
        <v>71</v>
      </c>
      <c r="E16" s="3">
        <v>10</v>
      </c>
      <c r="F16" s="8">
        <v>0</v>
      </c>
      <c r="G16" s="3">
        <v>0</v>
      </c>
      <c r="H16" s="8">
        <v>82</v>
      </c>
      <c r="I16" s="3">
        <v>2</v>
      </c>
      <c r="J16" s="3">
        <v>0</v>
      </c>
      <c r="K16" s="8">
        <f t="shared" si="0"/>
        <v>171</v>
      </c>
    </row>
    <row r="17" spans="2:11" x14ac:dyDescent="0.25">
      <c r="B17" s="3" t="s">
        <v>9</v>
      </c>
      <c r="C17" s="8">
        <v>21</v>
      </c>
      <c r="D17" s="8">
        <v>0</v>
      </c>
      <c r="E17" s="3">
        <v>1</v>
      </c>
      <c r="F17" s="8">
        <v>1</v>
      </c>
      <c r="G17" s="3">
        <v>50</v>
      </c>
      <c r="H17" s="8">
        <v>3</v>
      </c>
      <c r="I17" s="3">
        <v>0</v>
      </c>
      <c r="J17" s="3">
        <v>7</v>
      </c>
      <c r="K17" s="8">
        <f t="shared" si="0"/>
        <v>83</v>
      </c>
    </row>
    <row r="18" spans="2:11" x14ac:dyDescent="0.25">
      <c r="B18" s="3" t="s">
        <v>10</v>
      </c>
      <c r="C18" s="8">
        <v>55</v>
      </c>
      <c r="D18" s="8">
        <v>10</v>
      </c>
      <c r="E18" s="3">
        <v>9</v>
      </c>
      <c r="F18" s="8">
        <v>18</v>
      </c>
      <c r="G18" s="3">
        <v>0</v>
      </c>
      <c r="H18" s="8">
        <v>80</v>
      </c>
      <c r="I18" s="3">
        <v>154</v>
      </c>
      <c r="J18" s="3">
        <v>0</v>
      </c>
      <c r="K18" s="8">
        <f t="shared" si="0"/>
        <v>326</v>
      </c>
    </row>
    <row r="19" spans="2:11" x14ac:dyDescent="0.25">
      <c r="B19" s="3" t="s">
        <v>11</v>
      </c>
      <c r="C19" s="8">
        <v>0</v>
      </c>
      <c r="D19" s="8">
        <v>1</v>
      </c>
      <c r="E19" s="3">
        <v>2</v>
      </c>
      <c r="F19" s="8">
        <v>0</v>
      </c>
      <c r="G19" s="3">
        <v>0</v>
      </c>
      <c r="H19" s="8">
        <v>34</v>
      </c>
      <c r="I19" s="3">
        <v>1</v>
      </c>
      <c r="J19" s="3">
        <v>3</v>
      </c>
      <c r="K19" s="8">
        <f t="shared" si="0"/>
        <v>41</v>
      </c>
    </row>
    <row r="20" spans="2:11" s="17" customFormat="1" x14ac:dyDescent="0.25">
      <c r="B20" s="15" t="s">
        <v>12</v>
      </c>
      <c r="C20" s="16">
        <v>1</v>
      </c>
      <c r="D20" s="16">
        <v>0</v>
      </c>
      <c r="E20" s="15">
        <v>8</v>
      </c>
      <c r="F20" s="16">
        <v>0</v>
      </c>
      <c r="G20" s="15">
        <v>1</v>
      </c>
      <c r="H20" s="16">
        <v>68</v>
      </c>
      <c r="I20" s="15">
        <v>0</v>
      </c>
      <c r="J20" s="15">
        <v>0</v>
      </c>
      <c r="K20" s="16">
        <f t="shared" si="0"/>
        <v>78</v>
      </c>
    </row>
    <row r="21" spans="2:11" s="17" customFormat="1" x14ac:dyDescent="0.25">
      <c r="B21" s="15" t="s">
        <v>13</v>
      </c>
      <c r="C21" s="16">
        <v>14</v>
      </c>
      <c r="D21" s="16">
        <v>197</v>
      </c>
      <c r="E21" s="15">
        <v>143</v>
      </c>
      <c r="F21" s="16">
        <v>0</v>
      </c>
      <c r="G21" s="15">
        <v>0</v>
      </c>
      <c r="H21" s="16">
        <v>326</v>
      </c>
      <c r="I21" s="15">
        <v>54</v>
      </c>
      <c r="J21" s="15">
        <v>18</v>
      </c>
      <c r="K21" s="16">
        <f t="shared" si="0"/>
        <v>752</v>
      </c>
    </row>
    <row r="22" spans="2:11" s="17" customFormat="1" x14ac:dyDescent="0.25">
      <c r="B22" s="15" t="s">
        <v>14</v>
      </c>
      <c r="C22" s="16">
        <v>1</v>
      </c>
      <c r="D22" s="16">
        <v>15</v>
      </c>
      <c r="E22" s="15">
        <v>5</v>
      </c>
      <c r="F22" s="16">
        <v>0</v>
      </c>
      <c r="G22" s="15">
        <v>3</v>
      </c>
      <c r="H22" s="16">
        <v>168</v>
      </c>
      <c r="I22" s="15">
        <v>4</v>
      </c>
      <c r="J22" s="15">
        <v>2</v>
      </c>
      <c r="K22" s="16">
        <f t="shared" si="0"/>
        <v>198</v>
      </c>
    </row>
    <row r="23" spans="2:11" s="17" customFormat="1" x14ac:dyDescent="0.25">
      <c r="B23" s="15" t="s">
        <v>15</v>
      </c>
      <c r="C23" s="16">
        <v>2</v>
      </c>
      <c r="D23" s="16">
        <v>21</v>
      </c>
      <c r="E23" s="15">
        <v>16</v>
      </c>
      <c r="F23" s="16">
        <v>0</v>
      </c>
      <c r="G23" s="15">
        <v>1</v>
      </c>
      <c r="H23" s="16">
        <v>208</v>
      </c>
      <c r="I23" s="15">
        <v>2</v>
      </c>
      <c r="J23" s="15">
        <v>21</v>
      </c>
      <c r="K23" s="16">
        <f t="shared" si="0"/>
        <v>271</v>
      </c>
    </row>
    <row r="24" spans="2:11" s="17" customFormat="1" x14ac:dyDescent="0.25">
      <c r="B24" s="15" t="s">
        <v>16</v>
      </c>
      <c r="C24" s="16">
        <v>2</v>
      </c>
      <c r="D24" s="16">
        <v>21</v>
      </c>
      <c r="E24" s="15">
        <v>6</v>
      </c>
      <c r="F24" s="16">
        <v>0</v>
      </c>
      <c r="G24" s="15">
        <v>1</v>
      </c>
      <c r="H24" s="16">
        <v>198</v>
      </c>
      <c r="I24" s="15">
        <v>3</v>
      </c>
      <c r="J24" s="15">
        <v>2</v>
      </c>
      <c r="K24" s="16">
        <f t="shared" si="0"/>
        <v>233</v>
      </c>
    </row>
    <row r="25" spans="2:11" s="17" customFormat="1" x14ac:dyDescent="0.25">
      <c r="B25" s="15" t="s">
        <v>17</v>
      </c>
      <c r="C25" s="16">
        <v>0</v>
      </c>
      <c r="D25" s="16">
        <v>61</v>
      </c>
      <c r="E25" s="15">
        <v>1</v>
      </c>
      <c r="F25" s="16">
        <v>0</v>
      </c>
      <c r="G25" s="15">
        <v>3</v>
      </c>
      <c r="H25" s="16">
        <v>112</v>
      </c>
      <c r="I25" s="15">
        <v>2</v>
      </c>
      <c r="J25" s="15">
        <v>0</v>
      </c>
      <c r="K25" s="16">
        <f t="shared" si="0"/>
        <v>179</v>
      </c>
    </row>
    <row r="26" spans="2:11" s="17" customFormat="1" x14ac:dyDescent="0.25">
      <c r="B26" s="15" t="s">
        <v>18</v>
      </c>
      <c r="C26" s="16">
        <v>10</v>
      </c>
      <c r="D26" s="16">
        <v>35</v>
      </c>
      <c r="E26" s="15">
        <v>32</v>
      </c>
      <c r="F26" s="16">
        <v>0</v>
      </c>
      <c r="G26" s="15">
        <v>0</v>
      </c>
      <c r="H26" s="16">
        <v>165</v>
      </c>
      <c r="I26" s="15">
        <v>0</v>
      </c>
      <c r="J26" s="15">
        <v>0</v>
      </c>
      <c r="K26" s="16">
        <f t="shared" si="0"/>
        <v>242</v>
      </c>
    </row>
    <row r="27" spans="2:11" s="17" customFormat="1" x14ac:dyDescent="0.25">
      <c r="B27" s="15" t="s">
        <v>19</v>
      </c>
      <c r="C27" s="16">
        <v>6</v>
      </c>
      <c r="D27" s="16">
        <v>61</v>
      </c>
      <c r="E27" s="15">
        <v>5</v>
      </c>
      <c r="F27" s="16">
        <v>0</v>
      </c>
      <c r="G27" s="15">
        <v>4</v>
      </c>
      <c r="H27" s="16">
        <v>120</v>
      </c>
      <c r="I27" s="15">
        <v>6</v>
      </c>
      <c r="J27" s="15">
        <v>0</v>
      </c>
      <c r="K27" s="16">
        <f t="shared" si="0"/>
        <v>202</v>
      </c>
    </row>
    <row r="28" spans="2:11" s="17" customFormat="1" x14ac:dyDescent="0.25">
      <c r="B28" s="15" t="s">
        <v>64</v>
      </c>
      <c r="C28" s="16">
        <v>1</v>
      </c>
      <c r="D28" s="16">
        <v>5</v>
      </c>
      <c r="E28" s="15">
        <v>3</v>
      </c>
      <c r="F28" s="16">
        <v>4</v>
      </c>
      <c r="G28" s="15">
        <v>0</v>
      </c>
      <c r="H28" s="16">
        <v>726</v>
      </c>
      <c r="I28" s="15">
        <v>4</v>
      </c>
      <c r="J28" s="15">
        <v>2</v>
      </c>
      <c r="K28" s="16">
        <f t="shared" si="0"/>
        <v>745</v>
      </c>
    </row>
    <row r="29" spans="2:11" s="17" customFormat="1" x14ac:dyDescent="0.25">
      <c r="B29" s="15" t="s">
        <v>20</v>
      </c>
      <c r="C29" s="16">
        <v>0</v>
      </c>
      <c r="D29" s="16">
        <v>119</v>
      </c>
      <c r="E29" s="15">
        <v>13</v>
      </c>
      <c r="F29" s="16">
        <v>0</v>
      </c>
      <c r="G29" s="15">
        <v>10</v>
      </c>
      <c r="H29" s="16">
        <v>166</v>
      </c>
      <c r="I29" s="15">
        <v>7</v>
      </c>
      <c r="J29" s="15">
        <v>21</v>
      </c>
      <c r="K29" s="16">
        <f t="shared" si="0"/>
        <v>336</v>
      </c>
    </row>
    <row r="30" spans="2:11" s="17" customFormat="1" x14ac:dyDescent="0.25">
      <c r="B30" s="15" t="s">
        <v>21</v>
      </c>
      <c r="C30" s="16">
        <v>7</v>
      </c>
      <c r="D30" s="16">
        <v>34</v>
      </c>
      <c r="E30" s="15">
        <v>2</v>
      </c>
      <c r="F30" s="16">
        <v>0</v>
      </c>
      <c r="G30" s="15">
        <v>0</v>
      </c>
      <c r="H30" s="16">
        <v>201</v>
      </c>
      <c r="I30" s="15">
        <v>0</v>
      </c>
      <c r="J30" s="15">
        <v>16</v>
      </c>
      <c r="K30" s="16">
        <f t="shared" si="0"/>
        <v>260</v>
      </c>
    </row>
    <row r="31" spans="2:11" s="17" customFormat="1" x14ac:dyDescent="0.25">
      <c r="B31" s="15" t="s">
        <v>22</v>
      </c>
      <c r="C31" s="16">
        <v>2</v>
      </c>
      <c r="D31" s="16">
        <v>29</v>
      </c>
      <c r="E31" s="15">
        <v>1</v>
      </c>
      <c r="F31" s="16">
        <v>0</v>
      </c>
      <c r="G31" s="15">
        <v>0</v>
      </c>
      <c r="H31" s="16">
        <v>181</v>
      </c>
      <c r="I31" s="15">
        <v>4</v>
      </c>
      <c r="J31" s="15">
        <v>0</v>
      </c>
      <c r="K31" s="16">
        <f t="shared" si="0"/>
        <v>217</v>
      </c>
    </row>
    <row r="32" spans="2:11" s="17" customFormat="1" x14ac:dyDescent="0.25">
      <c r="B32" s="15" t="s">
        <v>23</v>
      </c>
      <c r="C32" s="16">
        <v>30</v>
      </c>
      <c r="D32" s="16">
        <v>0</v>
      </c>
      <c r="E32" s="15">
        <v>0</v>
      </c>
      <c r="F32" s="16">
        <v>32</v>
      </c>
      <c r="G32" s="15">
        <v>0</v>
      </c>
      <c r="H32" s="16">
        <v>3</v>
      </c>
      <c r="I32" s="15">
        <v>0</v>
      </c>
      <c r="J32" s="15">
        <v>0</v>
      </c>
      <c r="K32" s="16">
        <f t="shared" si="0"/>
        <v>65</v>
      </c>
    </row>
    <row r="33" spans="2:11" s="17" customFormat="1" x14ac:dyDescent="0.25">
      <c r="B33" s="15" t="s">
        <v>24</v>
      </c>
      <c r="C33" s="16">
        <v>1</v>
      </c>
      <c r="D33" s="16">
        <v>64</v>
      </c>
      <c r="E33" s="15">
        <v>2</v>
      </c>
      <c r="F33" s="16">
        <v>0</v>
      </c>
      <c r="G33" s="15">
        <v>7</v>
      </c>
      <c r="H33" s="16">
        <v>88</v>
      </c>
      <c r="I33" s="15">
        <v>0</v>
      </c>
      <c r="J33" s="15">
        <v>1</v>
      </c>
      <c r="K33" s="16">
        <f t="shared" si="0"/>
        <v>163</v>
      </c>
    </row>
    <row r="34" spans="2:11" s="17" customFormat="1" x14ac:dyDescent="0.25">
      <c r="B34" s="15" t="s">
        <v>25</v>
      </c>
      <c r="C34" s="16">
        <v>0</v>
      </c>
      <c r="D34" s="16">
        <v>2</v>
      </c>
      <c r="E34" s="15">
        <v>0</v>
      </c>
      <c r="F34" s="16">
        <v>0</v>
      </c>
      <c r="G34" s="15">
        <v>0</v>
      </c>
      <c r="H34" s="16">
        <v>70</v>
      </c>
      <c r="I34" s="15">
        <v>0</v>
      </c>
      <c r="J34" s="15">
        <v>1</v>
      </c>
      <c r="K34" s="16">
        <f t="shared" si="0"/>
        <v>73</v>
      </c>
    </row>
    <row r="35" spans="2:11" s="17" customFormat="1" x14ac:dyDescent="0.25">
      <c r="B35" s="15" t="s">
        <v>63</v>
      </c>
      <c r="C35" s="16">
        <v>0</v>
      </c>
      <c r="D35" s="16">
        <v>0</v>
      </c>
      <c r="E35" s="15">
        <v>0</v>
      </c>
      <c r="F35" s="16">
        <v>44</v>
      </c>
      <c r="G35" s="15">
        <v>0</v>
      </c>
      <c r="H35" s="16">
        <v>2</v>
      </c>
      <c r="I35" s="15">
        <v>0</v>
      </c>
      <c r="J35" s="15">
        <v>0</v>
      </c>
      <c r="K35" s="16">
        <f t="shared" si="0"/>
        <v>46</v>
      </c>
    </row>
    <row r="36" spans="2:11" s="17" customFormat="1" x14ac:dyDescent="0.25">
      <c r="B36" s="15" t="s">
        <v>61</v>
      </c>
      <c r="C36" s="16">
        <v>2</v>
      </c>
      <c r="D36" s="16">
        <v>23</v>
      </c>
      <c r="E36" s="15">
        <v>6</v>
      </c>
      <c r="F36" s="16">
        <v>0</v>
      </c>
      <c r="G36" s="15">
        <v>0</v>
      </c>
      <c r="H36" s="16">
        <v>113</v>
      </c>
      <c r="I36" s="15">
        <v>6</v>
      </c>
      <c r="J36" s="15">
        <v>6</v>
      </c>
      <c r="K36" s="16">
        <f t="shared" si="0"/>
        <v>156</v>
      </c>
    </row>
    <row r="37" spans="2:11" s="17" customFormat="1" x14ac:dyDescent="0.25">
      <c r="B37" s="15" t="s">
        <v>62</v>
      </c>
      <c r="C37" s="16">
        <v>1</v>
      </c>
      <c r="D37" s="16">
        <v>1</v>
      </c>
      <c r="E37" s="15">
        <v>5</v>
      </c>
      <c r="F37" s="16">
        <v>20</v>
      </c>
      <c r="G37" s="15">
        <v>0</v>
      </c>
      <c r="H37" s="16">
        <v>83</v>
      </c>
      <c r="I37" s="15">
        <v>4</v>
      </c>
      <c r="J37" s="15">
        <v>0</v>
      </c>
      <c r="K37" s="16">
        <f t="shared" ref="K37:K68" si="1">+C37+D37+E37+F37+G37+H37+I37+J37</f>
        <v>114</v>
      </c>
    </row>
    <row r="38" spans="2:11" s="17" customFormat="1" x14ac:dyDescent="0.25">
      <c r="B38" s="15" t="s">
        <v>26</v>
      </c>
      <c r="C38" s="16">
        <v>0</v>
      </c>
      <c r="D38" s="16">
        <v>1</v>
      </c>
      <c r="E38" s="15">
        <v>2</v>
      </c>
      <c r="F38" s="16">
        <v>0</v>
      </c>
      <c r="G38" s="15">
        <v>7</v>
      </c>
      <c r="H38" s="16">
        <v>37</v>
      </c>
      <c r="I38" s="15">
        <v>4</v>
      </c>
      <c r="J38" s="15">
        <v>1</v>
      </c>
      <c r="K38" s="16">
        <f t="shared" si="1"/>
        <v>52</v>
      </c>
    </row>
    <row r="39" spans="2:11" s="17" customFormat="1" x14ac:dyDescent="0.25">
      <c r="B39" s="15" t="s">
        <v>27</v>
      </c>
      <c r="C39" s="16">
        <v>2</v>
      </c>
      <c r="D39" s="16">
        <v>10</v>
      </c>
      <c r="E39" s="15">
        <v>6</v>
      </c>
      <c r="F39" s="16">
        <v>0</v>
      </c>
      <c r="G39" s="15">
        <v>0</v>
      </c>
      <c r="H39" s="16">
        <v>282</v>
      </c>
      <c r="I39" s="15">
        <v>10</v>
      </c>
      <c r="J39" s="15">
        <v>1</v>
      </c>
      <c r="K39" s="16">
        <f t="shared" si="1"/>
        <v>311</v>
      </c>
    </row>
    <row r="40" spans="2:11" s="17" customFormat="1" x14ac:dyDescent="0.25">
      <c r="B40" s="15" t="s">
        <v>28</v>
      </c>
      <c r="C40" s="16">
        <v>21</v>
      </c>
      <c r="D40" s="16">
        <v>91</v>
      </c>
      <c r="E40" s="15">
        <v>97</v>
      </c>
      <c r="F40" s="16">
        <v>0</v>
      </c>
      <c r="G40" s="15">
        <v>5</v>
      </c>
      <c r="H40" s="16">
        <v>408</v>
      </c>
      <c r="I40" s="15">
        <v>22</v>
      </c>
      <c r="J40" s="15">
        <v>101</v>
      </c>
      <c r="K40" s="16">
        <f t="shared" si="1"/>
        <v>745</v>
      </c>
    </row>
    <row r="41" spans="2:11" s="17" customFormat="1" x14ac:dyDescent="0.25">
      <c r="B41" s="15" t="s">
        <v>29</v>
      </c>
      <c r="C41" s="16">
        <v>1</v>
      </c>
      <c r="D41" s="16">
        <v>0</v>
      </c>
      <c r="E41" s="15">
        <v>55</v>
      </c>
      <c r="F41" s="16">
        <v>0</v>
      </c>
      <c r="G41" s="15">
        <v>59</v>
      </c>
      <c r="H41" s="16">
        <v>60</v>
      </c>
      <c r="I41" s="15">
        <v>0</v>
      </c>
      <c r="J41" s="15">
        <v>1</v>
      </c>
      <c r="K41" s="16">
        <f t="shared" si="1"/>
        <v>176</v>
      </c>
    </row>
    <row r="42" spans="2:11" s="17" customFormat="1" x14ac:dyDescent="0.25">
      <c r="B42" s="15" t="s">
        <v>30</v>
      </c>
      <c r="C42" s="16">
        <v>0</v>
      </c>
      <c r="D42" s="16">
        <v>4</v>
      </c>
      <c r="E42" s="15">
        <v>24</v>
      </c>
      <c r="F42" s="16">
        <v>1</v>
      </c>
      <c r="G42" s="15">
        <v>0</v>
      </c>
      <c r="H42" s="16">
        <v>52</v>
      </c>
      <c r="I42" s="15">
        <v>3</v>
      </c>
      <c r="J42" s="15">
        <v>0</v>
      </c>
      <c r="K42" s="16">
        <f t="shared" si="1"/>
        <v>84</v>
      </c>
    </row>
    <row r="43" spans="2:11" s="17" customFormat="1" x14ac:dyDescent="0.25">
      <c r="B43" s="15" t="s">
        <v>31</v>
      </c>
      <c r="C43" s="16">
        <v>18</v>
      </c>
      <c r="D43" s="16">
        <v>123</v>
      </c>
      <c r="E43" s="15">
        <v>125</v>
      </c>
      <c r="F43" s="16">
        <v>0</v>
      </c>
      <c r="G43" s="15">
        <v>2</v>
      </c>
      <c r="H43" s="16">
        <v>533</v>
      </c>
      <c r="I43" s="15">
        <v>15</v>
      </c>
      <c r="J43" s="15">
        <v>61</v>
      </c>
      <c r="K43" s="16">
        <f t="shared" si="1"/>
        <v>877</v>
      </c>
    </row>
    <row r="44" spans="2:11" s="17" customFormat="1" x14ac:dyDescent="0.25">
      <c r="B44" s="15" t="s">
        <v>32</v>
      </c>
      <c r="C44" s="16">
        <v>3</v>
      </c>
      <c r="D44" s="16">
        <v>70</v>
      </c>
      <c r="E44" s="15">
        <v>11</v>
      </c>
      <c r="F44" s="16">
        <v>0</v>
      </c>
      <c r="G44" s="15">
        <v>0</v>
      </c>
      <c r="H44" s="16">
        <v>537</v>
      </c>
      <c r="I44" s="15">
        <v>5</v>
      </c>
      <c r="J44" s="15">
        <v>98</v>
      </c>
      <c r="K44" s="16">
        <f t="shared" si="1"/>
        <v>724</v>
      </c>
    </row>
    <row r="45" spans="2:11" s="17" customFormat="1" x14ac:dyDescent="0.25">
      <c r="B45" s="15" t="s">
        <v>33</v>
      </c>
      <c r="C45" s="16">
        <v>4</v>
      </c>
      <c r="D45" s="16">
        <v>91</v>
      </c>
      <c r="E45" s="15">
        <v>46</v>
      </c>
      <c r="F45" s="16">
        <v>0</v>
      </c>
      <c r="G45" s="15">
        <v>59</v>
      </c>
      <c r="H45" s="16">
        <v>589</v>
      </c>
      <c r="I45" s="15">
        <v>61</v>
      </c>
      <c r="J45" s="15">
        <v>0</v>
      </c>
      <c r="K45" s="16">
        <f t="shared" si="1"/>
        <v>850</v>
      </c>
    </row>
    <row r="46" spans="2:11" s="17" customFormat="1" x14ac:dyDescent="0.25">
      <c r="B46" s="15" t="s">
        <v>34</v>
      </c>
      <c r="C46" s="16">
        <v>0</v>
      </c>
      <c r="D46" s="16">
        <v>0</v>
      </c>
      <c r="E46" s="15">
        <v>17</v>
      </c>
      <c r="F46" s="16">
        <v>0</v>
      </c>
      <c r="G46" s="15">
        <v>0</v>
      </c>
      <c r="H46" s="16">
        <v>32</v>
      </c>
      <c r="I46" s="15">
        <v>0</v>
      </c>
      <c r="J46" s="15">
        <v>76</v>
      </c>
      <c r="K46" s="16">
        <f t="shared" si="1"/>
        <v>125</v>
      </c>
    </row>
    <row r="47" spans="2:11" s="17" customFormat="1" x14ac:dyDescent="0.25">
      <c r="B47" s="15" t="s">
        <v>35</v>
      </c>
      <c r="C47" s="16">
        <v>6</v>
      </c>
      <c r="D47" s="16">
        <v>121</v>
      </c>
      <c r="E47" s="15">
        <v>31</v>
      </c>
      <c r="F47" s="16">
        <v>0</v>
      </c>
      <c r="G47" s="15">
        <v>3</v>
      </c>
      <c r="H47" s="16">
        <v>639</v>
      </c>
      <c r="I47" s="15">
        <v>11</v>
      </c>
      <c r="J47" s="15">
        <v>87</v>
      </c>
      <c r="K47" s="16">
        <f t="shared" si="1"/>
        <v>898</v>
      </c>
    </row>
    <row r="48" spans="2:11" s="17" customFormat="1" x14ac:dyDescent="0.25">
      <c r="B48" s="15" t="s">
        <v>36</v>
      </c>
      <c r="C48" s="16">
        <v>0</v>
      </c>
      <c r="D48" s="16">
        <v>0</v>
      </c>
      <c r="E48" s="15">
        <v>1352</v>
      </c>
      <c r="F48" s="16">
        <v>0</v>
      </c>
      <c r="G48" s="15">
        <v>0</v>
      </c>
      <c r="H48" s="16">
        <v>0</v>
      </c>
      <c r="I48" s="15">
        <v>0</v>
      </c>
      <c r="J48" s="15">
        <v>0</v>
      </c>
      <c r="K48" s="16">
        <f t="shared" si="1"/>
        <v>1352</v>
      </c>
    </row>
    <row r="49" spans="2:11" s="17" customFormat="1" x14ac:dyDescent="0.25">
      <c r="B49" s="15" t="s">
        <v>37</v>
      </c>
      <c r="C49" s="16">
        <v>3</v>
      </c>
      <c r="D49" s="16">
        <v>17</v>
      </c>
      <c r="E49" s="15">
        <v>23</v>
      </c>
      <c r="F49" s="16">
        <v>0</v>
      </c>
      <c r="G49" s="15">
        <v>0</v>
      </c>
      <c r="H49" s="16">
        <v>203</v>
      </c>
      <c r="I49" s="15">
        <v>2</v>
      </c>
      <c r="J49" s="15">
        <v>22</v>
      </c>
      <c r="K49" s="16">
        <f t="shared" si="1"/>
        <v>270</v>
      </c>
    </row>
    <row r="50" spans="2:11" s="17" customFormat="1" x14ac:dyDescent="0.25">
      <c r="B50" s="15" t="s">
        <v>38</v>
      </c>
      <c r="C50" s="16">
        <v>0</v>
      </c>
      <c r="D50" s="16">
        <v>36</v>
      </c>
      <c r="E50" s="15">
        <v>10</v>
      </c>
      <c r="F50" s="16">
        <v>0</v>
      </c>
      <c r="G50" s="15">
        <v>0</v>
      </c>
      <c r="H50" s="16">
        <v>76</v>
      </c>
      <c r="I50" s="15">
        <v>2</v>
      </c>
      <c r="J50" s="15">
        <v>11</v>
      </c>
      <c r="K50" s="16">
        <f t="shared" si="1"/>
        <v>135</v>
      </c>
    </row>
    <row r="51" spans="2:11" s="17" customFormat="1" x14ac:dyDescent="0.25">
      <c r="B51" s="15" t="s">
        <v>39</v>
      </c>
      <c r="C51" s="16">
        <v>1</v>
      </c>
      <c r="D51" s="16">
        <v>5</v>
      </c>
      <c r="E51" s="15">
        <v>7</v>
      </c>
      <c r="F51" s="16">
        <v>2</v>
      </c>
      <c r="G51" s="15">
        <v>26</v>
      </c>
      <c r="H51" s="16">
        <v>129</v>
      </c>
      <c r="I51" s="15">
        <v>0</v>
      </c>
      <c r="J51" s="15">
        <v>0</v>
      </c>
      <c r="K51" s="16">
        <f t="shared" si="1"/>
        <v>170</v>
      </c>
    </row>
    <row r="52" spans="2:11" s="17" customFormat="1" x14ac:dyDescent="0.25">
      <c r="B52" s="15" t="s">
        <v>40</v>
      </c>
      <c r="C52" s="16">
        <v>0</v>
      </c>
      <c r="D52" s="16">
        <v>18</v>
      </c>
      <c r="E52" s="15">
        <v>3</v>
      </c>
      <c r="F52" s="16">
        <v>0</v>
      </c>
      <c r="G52" s="15">
        <v>0</v>
      </c>
      <c r="H52" s="16">
        <v>69</v>
      </c>
      <c r="I52" s="15">
        <v>2</v>
      </c>
      <c r="J52" s="15">
        <v>5</v>
      </c>
      <c r="K52" s="16">
        <f t="shared" si="1"/>
        <v>97</v>
      </c>
    </row>
    <row r="53" spans="2:11" s="17" customFormat="1" x14ac:dyDescent="0.25">
      <c r="B53" s="15" t="s">
        <v>41</v>
      </c>
      <c r="C53" s="16">
        <v>12</v>
      </c>
      <c r="D53" s="16">
        <v>178</v>
      </c>
      <c r="E53" s="15">
        <v>379</v>
      </c>
      <c r="F53" s="16">
        <v>1</v>
      </c>
      <c r="G53" s="15">
        <v>1</v>
      </c>
      <c r="H53" s="16">
        <v>568</v>
      </c>
      <c r="I53" s="15">
        <v>6</v>
      </c>
      <c r="J53" s="15">
        <v>9</v>
      </c>
      <c r="K53" s="16">
        <f t="shared" si="1"/>
        <v>1154</v>
      </c>
    </row>
    <row r="54" spans="2:11" s="17" customFormat="1" x14ac:dyDescent="0.25">
      <c r="B54" s="15" t="s">
        <v>42</v>
      </c>
      <c r="C54" s="16">
        <v>1</v>
      </c>
      <c r="D54" s="16">
        <v>2</v>
      </c>
      <c r="E54" s="15">
        <v>18</v>
      </c>
      <c r="F54" s="16">
        <v>3</v>
      </c>
      <c r="G54" s="15">
        <v>0</v>
      </c>
      <c r="H54" s="16">
        <v>237</v>
      </c>
      <c r="I54" s="15">
        <v>0</v>
      </c>
      <c r="J54" s="15">
        <v>5</v>
      </c>
      <c r="K54" s="16">
        <f t="shared" si="1"/>
        <v>266</v>
      </c>
    </row>
    <row r="55" spans="2:11" s="17" customFormat="1" x14ac:dyDescent="0.25">
      <c r="B55" s="15" t="s">
        <v>65</v>
      </c>
      <c r="C55" s="16">
        <v>8</v>
      </c>
      <c r="D55" s="16">
        <v>49</v>
      </c>
      <c r="E55" s="15">
        <v>5</v>
      </c>
      <c r="F55" s="16">
        <v>1</v>
      </c>
      <c r="G55" s="15">
        <v>0</v>
      </c>
      <c r="H55" s="16">
        <v>129</v>
      </c>
      <c r="I55" s="15">
        <v>9</v>
      </c>
      <c r="J55" s="15">
        <v>6</v>
      </c>
      <c r="K55" s="16">
        <f t="shared" si="1"/>
        <v>207</v>
      </c>
    </row>
    <row r="56" spans="2:11" s="17" customFormat="1" x14ac:dyDescent="0.25">
      <c r="B56" s="15" t="s">
        <v>43</v>
      </c>
      <c r="C56" s="16">
        <v>1</v>
      </c>
      <c r="D56" s="16">
        <v>33</v>
      </c>
      <c r="E56" s="15">
        <v>12</v>
      </c>
      <c r="F56" s="16">
        <v>0</v>
      </c>
      <c r="G56" s="15">
        <v>0</v>
      </c>
      <c r="H56" s="16">
        <v>4</v>
      </c>
      <c r="I56" s="15">
        <v>3</v>
      </c>
      <c r="J56" s="15">
        <v>1</v>
      </c>
      <c r="K56" s="16">
        <f t="shared" si="1"/>
        <v>54</v>
      </c>
    </row>
    <row r="57" spans="2:11" s="17" customFormat="1" x14ac:dyDescent="0.25">
      <c r="B57" s="15" t="s">
        <v>44</v>
      </c>
      <c r="C57" s="16">
        <v>2</v>
      </c>
      <c r="D57" s="16">
        <v>9</v>
      </c>
      <c r="E57" s="15">
        <v>5</v>
      </c>
      <c r="F57" s="16">
        <v>0</v>
      </c>
      <c r="G57" s="15">
        <v>1</v>
      </c>
      <c r="H57" s="16">
        <v>244</v>
      </c>
      <c r="I57" s="15">
        <v>0</v>
      </c>
      <c r="J57" s="15">
        <v>34</v>
      </c>
      <c r="K57" s="16">
        <f t="shared" si="1"/>
        <v>295</v>
      </c>
    </row>
    <row r="58" spans="2:11" s="17" customFormat="1" x14ac:dyDescent="0.25">
      <c r="B58" s="15" t="s">
        <v>45</v>
      </c>
      <c r="C58" s="16">
        <v>3</v>
      </c>
      <c r="D58" s="16">
        <v>24</v>
      </c>
      <c r="E58" s="15">
        <v>8</v>
      </c>
      <c r="F58" s="16">
        <v>0</v>
      </c>
      <c r="G58" s="15">
        <v>3</v>
      </c>
      <c r="H58" s="16">
        <v>124</v>
      </c>
      <c r="I58" s="15">
        <v>12</v>
      </c>
      <c r="J58" s="15">
        <v>4</v>
      </c>
      <c r="K58" s="16">
        <f t="shared" si="1"/>
        <v>178</v>
      </c>
    </row>
    <row r="59" spans="2:11" s="17" customFormat="1" x14ac:dyDescent="0.25">
      <c r="B59" s="15" t="s">
        <v>66</v>
      </c>
      <c r="C59" s="16">
        <v>10</v>
      </c>
      <c r="D59" s="16">
        <v>7</v>
      </c>
      <c r="E59" s="15">
        <v>15</v>
      </c>
      <c r="F59" s="16">
        <v>1</v>
      </c>
      <c r="G59" s="15"/>
      <c r="H59" s="16">
        <v>139</v>
      </c>
      <c r="I59" s="15">
        <v>13</v>
      </c>
      <c r="J59" s="15">
        <v>17</v>
      </c>
      <c r="K59" s="16">
        <f t="shared" si="1"/>
        <v>202</v>
      </c>
    </row>
    <row r="60" spans="2:11" s="17" customFormat="1" x14ac:dyDescent="0.25">
      <c r="B60" s="15" t="s">
        <v>46</v>
      </c>
      <c r="C60" s="16">
        <v>0</v>
      </c>
      <c r="D60" s="16">
        <v>2</v>
      </c>
      <c r="E60" s="15">
        <v>0</v>
      </c>
      <c r="F60" s="16">
        <v>0</v>
      </c>
      <c r="G60" s="15">
        <v>1</v>
      </c>
      <c r="H60" s="16">
        <v>44</v>
      </c>
      <c r="I60" s="15">
        <v>1</v>
      </c>
      <c r="J60" s="15">
        <v>0</v>
      </c>
      <c r="K60" s="16">
        <f t="shared" si="1"/>
        <v>48</v>
      </c>
    </row>
    <row r="61" spans="2:11" s="17" customFormat="1" x14ac:dyDescent="0.25">
      <c r="B61" s="15" t="s">
        <v>47</v>
      </c>
      <c r="C61" s="16">
        <v>1</v>
      </c>
      <c r="D61" s="16">
        <v>1</v>
      </c>
      <c r="E61" s="15">
        <v>2</v>
      </c>
      <c r="F61" s="16">
        <v>0</v>
      </c>
      <c r="G61" s="15">
        <v>5</v>
      </c>
      <c r="H61" s="16">
        <v>79</v>
      </c>
      <c r="I61" s="15">
        <v>0</v>
      </c>
      <c r="J61" s="15">
        <v>0</v>
      </c>
      <c r="K61" s="16">
        <f t="shared" si="1"/>
        <v>88</v>
      </c>
    </row>
    <row r="62" spans="2:11" s="6" customFormat="1" x14ac:dyDescent="0.25">
      <c r="B62" s="10" t="s">
        <v>68</v>
      </c>
      <c r="C62" s="10">
        <f>SUM(C5:C61)</f>
        <v>337</v>
      </c>
      <c r="D62" s="10">
        <f t="shared" ref="D62:J62" si="2">SUM(D5:D61)</f>
        <v>2187</v>
      </c>
      <c r="E62" s="10">
        <f t="shared" si="2"/>
        <v>3187</v>
      </c>
      <c r="F62" s="10">
        <f t="shared" si="2"/>
        <v>183</v>
      </c>
      <c r="G62" s="10">
        <f t="shared" si="2"/>
        <v>284</v>
      </c>
      <c r="H62" s="10">
        <f t="shared" si="2"/>
        <v>9981</v>
      </c>
      <c r="I62" s="10">
        <f t="shared" si="2"/>
        <v>496</v>
      </c>
      <c r="J62" s="10">
        <f t="shared" si="2"/>
        <v>685</v>
      </c>
      <c r="K62" s="10">
        <f>SUM(K5:K61)</f>
        <v>17340</v>
      </c>
    </row>
    <row r="63" spans="2:11" x14ac:dyDescent="0.25">
      <c r="B63" s="11" t="s">
        <v>67</v>
      </c>
      <c r="C63" s="12">
        <f t="shared" ref="C63:J63" si="3">+C62/$K$62</f>
        <v>1.9434832756632065E-2</v>
      </c>
      <c r="D63" s="12">
        <f t="shared" si="3"/>
        <v>0.12612456747404843</v>
      </c>
      <c r="E63" s="12">
        <f t="shared" si="3"/>
        <v>0.18379469434832757</v>
      </c>
      <c r="F63" s="12">
        <f t="shared" si="3"/>
        <v>1.055363321799308E-2</v>
      </c>
      <c r="G63" s="12">
        <f t="shared" si="3"/>
        <v>1.6378316032295271E-2</v>
      </c>
      <c r="H63" s="12">
        <f t="shared" si="3"/>
        <v>0.57560553633217992</v>
      </c>
      <c r="I63" s="12">
        <f t="shared" si="3"/>
        <v>2.8604382929642444E-2</v>
      </c>
      <c r="J63" s="12">
        <f t="shared" si="3"/>
        <v>3.9504036908881199E-2</v>
      </c>
      <c r="K63" s="10"/>
    </row>
  </sheetData>
  <mergeCells count="3">
    <mergeCell ref="B2:K2"/>
    <mergeCell ref="B3:K3"/>
    <mergeCell ref="B1:K1"/>
  </mergeCells>
  <pageMargins left="0.25" right="0.25" top="0.75" bottom="0.75" header="0.3" footer="0.3"/>
  <pageSetup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workbookViewId="0">
      <selection activeCell="I15" sqref="I15"/>
    </sheetView>
  </sheetViews>
  <sheetFormatPr defaultRowHeight="15" x14ac:dyDescent="0.25"/>
  <sheetData>
    <row r="1" spans="1:17" ht="31.5" customHeight="1" x14ac:dyDescent="0.25">
      <c r="A1" s="22" t="s">
        <v>49</v>
      </c>
      <c r="B1" s="23"/>
      <c r="C1" s="24" t="s">
        <v>50</v>
      </c>
      <c r="D1" s="23"/>
      <c r="E1" s="22" t="s">
        <v>51</v>
      </c>
      <c r="F1" s="23"/>
      <c r="G1" s="22" t="s">
        <v>52</v>
      </c>
      <c r="H1" s="23"/>
      <c r="I1" s="22" t="s">
        <v>53</v>
      </c>
      <c r="J1" s="23"/>
      <c r="K1" s="24" t="s">
        <v>54</v>
      </c>
      <c r="L1" s="23"/>
      <c r="M1" s="22" t="s">
        <v>55</v>
      </c>
      <c r="N1" s="23"/>
      <c r="O1" s="22" t="s">
        <v>56</v>
      </c>
      <c r="P1" s="23"/>
      <c r="Q1" s="9" t="s">
        <v>57</v>
      </c>
    </row>
    <row r="2" spans="1:17" s="6" customFormat="1" x14ac:dyDescent="0.25">
      <c r="A2" s="8">
        <v>337</v>
      </c>
      <c r="B2" s="4">
        <v>0.02</v>
      </c>
      <c r="C2" s="8">
        <v>2187</v>
      </c>
      <c r="D2" s="4">
        <v>0.13</v>
      </c>
      <c r="E2" s="8">
        <v>3187</v>
      </c>
      <c r="F2" s="4">
        <v>0.18</v>
      </c>
      <c r="G2" s="8">
        <v>183</v>
      </c>
      <c r="H2" s="4">
        <v>0.01</v>
      </c>
      <c r="I2" s="8">
        <v>284</v>
      </c>
      <c r="J2" s="4">
        <v>0.02</v>
      </c>
      <c r="K2" s="8">
        <v>9981</v>
      </c>
      <c r="L2" s="4">
        <v>0.57999999999999996</v>
      </c>
      <c r="M2" s="8">
        <v>496</v>
      </c>
      <c r="N2" s="4">
        <v>0.03</v>
      </c>
      <c r="O2" s="8">
        <v>685</v>
      </c>
      <c r="P2" s="4">
        <v>0.04</v>
      </c>
      <c r="Q2" s="8">
        <v>17340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conditionalFormatting sqref="D1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{8EC19C8D-68CE-4287-866A-A803215F2A4B}</x14:id>
        </ext>
      </extLst>
    </cfRule>
  </conditionalFormatting>
  <conditionalFormatting sqref="F1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{744656DA-A159-4462-9A85-CF7F582EAD8B}</x14:id>
        </ext>
      </extLst>
    </cfRule>
  </conditionalFormatting>
  <conditionalFormatting sqref="H1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{CCCE4866-78DA-4CE4-A78D-5F1556C83508}</x14:id>
        </ext>
      </extLst>
    </cfRule>
  </conditionalFormatting>
  <conditionalFormatting sqref="J1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{BBACFEBB-8897-47A0-9196-1135086A23EC}</x14:id>
        </ext>
      </extLst>
    </cfRule>
  </conditionalFormatting>
  <conditionalFormatting sqref="L1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{47FCF1DB-2B1A-4BC2-A6E3-AF026CA0B3AC}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EC19C8D-68CE-4287-866A-A803215F2A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</xm:sqref>
        </x14:conditionalFormatting>
        <x14:conditionalFormatting xmlns:xm="http://schemas.microsoft.com/office/excel/2006/main">
          <x14:cfRule type="dataBar" id="{744656DA-A159-4462-9A85-CF7F582EAD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</xm:sqref>
        </x14:conditionalFormatting>
        <x14:conditionalFormatting xmlns:xm="http://schemas.microsoft.com/office/excel/2006/main">
          <x14:cfRule type="dataBar" id="{CCCE4866-78DA-4CE4-A78D-5F1556C835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</xm:sqref>
        </x14:conditionalFormatting>
        <x14:conditionalFormatting xmlns:xm="http://schemas.microsoft.com/office/excel/2006/main">
          <x14:cfRule type="dataBar" id="{BBACFEBB-8897-47A0-9196-1135086A23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</xm:sqref>
        </x14:conditionalFormatting>
        <x14:conditionalFormatting xmlns:xm="http://schemas.microsoft.com/office/excel/2006/main">
          <x14:cfRule type="dataBar" id="{47FCF1DB-2B1A-4BC2-A6E3-AF026CA0B3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Chart1</vt:lpstr>
      <vt:lpstr>Sheet1!Print_Area</vt:lpstr>
    </vt:vector>
  </TitlesOfParts>
  <Company>DHHS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</dc:creator>
  <cp:lastModifiedBy>SR</cp:lastModifiedBy>
  <cp:lastPrinted>2015-05-20T17:23:57Z</cp:lastPrinted>
  <dcterms:created xsi:type="dcterms:W3CDTF">2015-05-04T15:32:04Z</dcterms:created>
  <dcterms:modified xsi:type="dcterms:W3CDTF">2015-08-31T14:35:55Z</dcterms:modified>
</cp:coreProperties>
</file>