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60" yWindow="1290" windowWidth="15720" windowHeight="8190" activeTab="1"/>
  </bookViews>
  <sheets>
    <sheet name="Living Arrangements Chart" sheetId="4" r:id="rId1"/>
    <sheet name="Living Arrangements C&amp;T" sheetId="1" r:id="rId2"/>
  </sheets>
  <definedNames>
    <definedName name="_xlnm.Print_Area" localSheetId="1">'Living Arrangements C&amp;T'!$B$34:$P$100</definedName>
  </definedNames>
  <calcPr calcId="145621"/>
</workbook>
</file>

<file path=xl/calcChain.xml><?xml version="1.0" encoding="utf-8"?>
<calcChain xmlns="http://schemas.openxmlformats.org/spreadsheetml/2006/main">
  <c r="P92" i="1" l="1"/>
  <c r="P69" i="1"/>
  <c r="O96" i="1"/>
  <c r="N96" i="1"/>
  <c r="M96" i="1"/>
  <c r="L96" i="1"/>
  <c r="K96" i="1"/>
  <c r="J96" i="1"/>
  <c r="I96" i="1"/>
  <c r="H96" i="1"/>
  <c r="G96" i="1"/>
  <c r="F96" i="1"/>
  <c r="E96" i="1"/>
  <c r="D96" i="1"/>
  <c r="P95" i="1"/>
  <c r="P94" i="1"/>
  <c r="P93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96" i="1" l="1"/>
  <c r="O97" i="1"/>
  <c r="E97" i="1"/>
  <c r="G97" i="1"/>
  <c r="I97" i="1"/>
  <c r="K97" i="1"/>
  <c r="M97" i="1"/>
  <c r="F97" i="1"/>
  <c r="P97" i="1"/>
  <c r="D97" i="1"/>
  <c r="H97" i="1"/>
  <c r="J97" i="1"/>
  <c r="L97" i="1"/>
  <c r="N97" i="1"/>
</calcChain>
</file>

<file path=xl/sharedStrings.xml><?xml version="1.0" encoding="utf-8"?>
<sst xmlns="http://schemas.openxmlformats.org/spreadsheetml/2006/main" count="137" uniqueCount="136">
  <si>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</si>
  <si>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</si>
  <si>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</si>
  <si>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</si>
  <si>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</si>
  <si>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</si>
  <si>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</si>
  <si>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</si>
  <si>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</si>
  <si>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</si>
  <si>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</si>
  <si>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</si>
  <si>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</si>
  <si>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</si>
  <si>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</si>
  <si>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</si>
  <si>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</si>
  <si>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</si>
  <si>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</si>
  <si>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</si>
  <si>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</si>
  <si>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</si>
  <si>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</si>
  <si>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</si>
  <si>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</si>
  <si>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</si>
  <si>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</si>
  <si>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</si>
  <si>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</si>
  <si>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</si>
  <si>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</si>
  <si>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</si>
  <si>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</si>
  <si>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</si>
  <si>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</si>
  <si>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</si>
  <si>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</si>
  <si>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</si>
  <si>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</si>
  <si>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</si>
  <si>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</si>
  <si>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</si>
  <si>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</si>
  <si>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</si>
  <si>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</si>
  <si>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</si>
  <si>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</si>
  <si>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</si>
  <si>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</si>
  <si>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</si>
  <si>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</si>
  <si>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</si>
  <si>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WI</t>
  </si>
  <si>
    <t>WV</t>
  </si>
  <si>
    <t>WY</t>
  </si>
  <si>
    <t>P&amp;A</t>
  </si>
  <si>
    <t>Independent</t>
  </si>
  <si>
    <t>Parental or family Home</t>
  </si>
  <si>
    <t>Community Residential Homes</t>
  </si>
  <si>
    <t>Foster Care</t>
  </si>
  <si>
    <t>Nursing Home</t>
  </si>
  <si>
    <t xml:space="preserve">Public- State Operated </t>
  </si>
  <si>
    <t>Private Institutes</t>
  </si>
  <si>
    <t>Legal detention/Jail/Prison</t>
  </si>
  <si>
    <t>Homeless</t>
  </si>
  <si>
    <t xml:space="preserve">Federal facility </t>
  </si>
  <si>
    <t>Other</t>
  </si>
  <si>
    <t>Information Not provided</t>
  </si>
  <si>
    <t>Total FY 2012</t>
  </si>
  <si>
    <t>NAPA</t>
  </si>
  <si>
    <t>WA</t>
  </si>
  <si>
    <t>Protection and Advocacy Agency - FY 2012 Program Performance Report</t>
  </si>
  <si>
    <t xml:space="preserve">Administration on Intellectual and Developmental Disabilities </t>
  </si>
  <si>
    <t>Data source: P&amp;A FY 2012 Program Performance Reports</t>
  </si>
  <si>
    <t xml:space="preserve">AIDD do not collect P&amp;A Clients' name or other privacy related data. Each P&amp;A reports their aggregated data  to AIDD. </t>
  </si>
  <si>
    <t>Clients' Living Arrangements*</t>
  </si>
  <si>
    <t>*Living arrangements of individuals served by P&amp;A's</t>
  </si>
  <si>
    <t>Print or download graph</t>
  </si>
  <si>
    <t>Print or download datasheet</t>
  </si>
  <si>
    <t>Alaska</t>
  </si>
  <si>
    <t>Alabama</t>
  </si>
  <si>
    <t>Arkansas</t>
  </si>
  <si>
    <t>American  Samoa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</si>
  <si>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</si>
  <si>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</si>
  <si>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</si>
  <si>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</si>
  <si>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</si>
  <si>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</si>
  <si>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</si>
  <si>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</si>
  <si>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Guam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</si>
  <si>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</si>
  <si>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</si>
  <si>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</si>
  <si>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</si>
  <si>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</si>
  <si>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</si>
  <si>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</si>
  <si>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</si>
  <si>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</si>
  <si>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</si>
  <si>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</si>
  <si>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</si>
  <si>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</si>
  <si>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</si>
  <si>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Federated States of Micronesia</t>
  </si>
  <si>
    <t>Mississippi</t>
  </si>
  <si>
    <t>Montana</t>
  </si>
  <si>
    <t xml:space="preserve">Native American P&amp;A 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</si>
  <si>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</si>
  <si>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</si>
  <si>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</si>
  <si>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</si>
  <si>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</si>
  <si>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</si>
  <si>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</si>
  <si>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</si>
  <si>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</si>
  <si>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</si>
  <si>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</si>
  <si>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</si>
  <si>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</si>
  <si>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</si>
  <si>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</si>
  <si>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</si>
  <si>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</si>
  <si>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</si>
  <si>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</si>
  <si>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</si>
  <si>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Virgin Island</t>
  </si>
  <si>
    <t>Vermont</t>
  </si>
  <si>
    <t>Washington</t>
  </si>
  <si>
    <t>Wisconsin</t>
  </si>
  <si>
    <t>West Virginia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</si>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</sst>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imes New Roman"/>
      <family val="2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14"/>
      <color theme="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vertical="top" wrapText="1"/>
    </xf>
    <xf numFmtId="3" fontId="0" fillId="3" borderId="0" xfId="0" applyNumberFormat="1" applyFill="1"/>
    <xf numFmtId="3" fontId="2" fillId="4" borderId="3" xfId="1" applyNumberFormat="1" applyFont="1" applyFill="1" applyBorder="1" applyAlignment="1">
      <alignment horizontal="center" vertical="top" wrapText="1"/>
    </xf>
    <xf numFmtId="3" fontId="2" fillId="4" borderId="4" xfId="1" applyNumberFormat="1" applyFont="1" applyFill="1" applyBorder="1" applyAlignment="1">
      <alignment horizontal="center" vertical="top" wrapText="1"/>
    </xf>
    <xf numFmtId="3" fontId="0" fillId="0" borderId="0" xfId="0" applyNumberFormat="1"/>
    <xf numFmtId="3" fontId="2" fillId="4" borderId="2" xfId="1" applyNumberFormat="1" applyFont="1" applyFill="1" applyBorder="1" applyAlignment="1">
      <alignment horizontal="center" vertical="top" wrapText="1"/>
    </xf>
    <xf numFmtId="3" fontId="0" fillId="0" borderId="0" xfId="0" applyNumberFormat="1" applyAlignment="1">
      <alignment vertical="top" wrapText="1"/>
    </xf>
    <xf numFmtId="3" fontId="2" fillId="2" borderId="1" xfId="1" applyNumberFormat="1" applyFont="1" applyFill="1" applyBorder="1" applyAlignment="1">
      <alignment wrapText="1"/>
    </xf>
    <xf numFmtId="3" fontId="2" fillId="2" borderId="1" xfId="1" applyNumberFormat="1" applyFont="1" applyFill="1" applyBorder="1" applyAlignment="1">
      <alignment horizontal="right" wrapText="1"/>
    </xf>
    <xf numFmtId="3" fontId="4" fillId="0" borderId="1" xfId="0" applyNumberFormat="1" applyFont="1" applyBorder="1"/>
    <xf numFmtId="3" fontId="4" fillId="6" borderId="5" xfId="0" applyNumberFormat="1" applyFont="1" applyFill="1" applyBorder="1"/>
    <xf numFmtId="3" fontId="4" fillId="6" borderId="6" xfId="0" applyNumberFormat="1" applyFont="1" applyFill="1" applyBorder="1"/>
    <xf numFmtId="9" fontId="4" fillId="6" borderId="6" xfId="0" applyNumberFormat="1" applyFont="1" applyFill="1" applyBorder="1"/>
    <xf numFmtId="0" fontId="0" fillId="3" borderId="7" xfId="0" applyFont="1" applyFill="1" applyBorder="1"/>
    <xf numFmtId="0" fontId="0" fillId="3" borderId="8" xfId="0" applyFont="1" applyFill="1" applyBorder="1"/>
    <xf numFmtId="0" fontId="0" fillId="0" borderId="8" xfId="0" applyFont="1" applyBorder="1"/>
    <xf numFmtId="3" fontId="0" fillId="3" borderId="8" xfId="0" applyNumberFormat="1" applyFont="1" applyFill="1" applyBorder="1"/>
    <xf numFmtId="3" fontId="0" fillId="0" borderId="9" xfId="0" applyNumberFormat="1" applyFont="1" applyBorder="1"/>
    <xf numFmtId="0" fontId="0" fillId="0" borderId="10" xfId="0" applyFont="1" applyBorder="1"/>
    <xf numFmtId="0" fontId="0" fillId="3" borderId="7" xfId="0" applyFill="1" applyBorder="1"/>
    <xf numFmtId="3" fontId="2" fillId="4" borderId="11" xfId="1" applyNumberFormat="1" applyFont="1" applyFill="1" applyBorder="1" applyAlignment="1">
      <alignment horizontal="center" vertical="top" wrapText="1"/>
    </xf>
    <xf numFmtId="0" fontId="0" fillId="3" borderId="8" xfId="0" applyFill="1" applyBorder="1"/>
    <xf numFmtId="3" fontId="2" fillId="2" borderId="1" xfId="2" applyNumberFormat="1" applyFont="1" applyFill="1" applyBorder="1" applyAlignment="1">
      <alignment wrapText="1"/>
    </xf>
    <xf numFmtId="0" fontId="5" fillId="0" borderId="0" xfId="0" applyFont="1" applyAlignment="1">
      <alignment vertical="center"/>
    </xf>
    <xf numFmtId="3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</cellXfs>
  <cellStyles count="3">
    <cellStyle name="Normal" xfId="0" builtinId="0"/>
    <cellStyle name="Normal_Sheet1" xfId="1"/>
    <cellStyle name="Normal_Sheet1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>
                <a:latin typeface="Times New Roman" pitchFamily="18" charset="0"/>
                <a:cs typeface="Times New Roman" pitchFamily="18" charset="0"/>
              </a:defRPr>
            </a:pPr>
            <a:r>
              <a:rPr lang="en-US" sz="1400" b="1" i="0" baseline="0">
                <a:latin typeface="Times New Roman" pitchFamily="18" charset="0"/>
                <a:cs typeface="Times New Roman" pitchFamily="18" charset="0"/>
              </a:rPr>
              <a:t>Protection and Advocacy Agencies </a:t>
            </a:r>
            <a:endParaRPr lang="en-US" sz="1400" b="1">
              <a:latin typeface="Times New Roman" pitchFamily="18" charset="0"/>
              <a:cs typeface="Times New Roman" pitchFamily="18" charset="0"/>
            </a:endParaRPr>
          </a:p>
          <a:p>
            <a:pPr>
              <a:defRPr sz="1400" b="1">
                <a:latin typeface="Times New Roman" pitchFamily="18" charset="0"/>
                <a:cs typeface="Times New Roman" pitchFamily="18" charset="0"/>
              </a:defRPr>
            </a:pPr>
            <a:r>
              <a:rPr lang="en-US" sz="1400" b="1" i="0" baseline="0">
                <a:latin typeface="Times New Roman" pitchFamily="18" charset="0"/>
                <a:cs typeface="Times New Roman" pitchFamily="18" charset="0"/>
              </a:rPr>
              <a:t> FY 2012 Program Performance Reports</a:t>
            </a:r>
          </a:p>
          <a:p>
            <a:pPr>
              <a:defRPr sz="1400" b="1">
                <a:latin typeface="Times New Roman" pitchFamily="18" charset="0"/>
                <a:cs typeface="Times New Roman" pitchFamily="18" charset="0"/>
              </a:defRPr>
            </a:pPr>
            <a:r>
              <a:rPr lang="en-US" sz="1400" b="1" i="0" baseline="0">
                <a:latin typeface="Times New Roman" pitchFamily="18" charset="0"/>
                <a:cs typeface="Times New Roman" pitchFamily="18" charset="0"/>
              </a:rPr>
              <a:t>P&amp;As Clients' Living Arrangements</a:t>
            </a:r>
          </a:p>
          <a:p>
            <a:pPr>
              <a:defRPr sz="1400" b="1">
                <a:latin typeface="Times New Roman" pitchFamily="18" charset="0"/>
                <a:cs typeface="Times New Roman" pitchFamily="18" charset="0"/>
              </a:defRPr>
            </a:pPr>
            <a:endParaRPr lang="en-US" sz="1400" b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b="1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'Living Arrangements C&amp;T'!$D$38:$O$38</c:f>
              <c:strCache>
                <c:ptCount val="12"/>
                <c:pt idx="0">
                  <c:v>Independent</c:v>
                </c:pt>
                <c:pt idx="1">
                  <c:v>Parental or family Home</c:v>
                </c:pt>
                <c:pt idx="2">
                  <c:v>Community Residential Homes</c:v>
                </c:pt>
                <c:pt idx="3">
                  <c:v>Foster Care</c:v>
                </c:pt>
                <c:pt idx="4">
                  <c:v>Nursing Home</c:v>
                </c:pt>
                <c:pt idx="5">
                  <c:v>Public- State Operated </c:v>
                </c:pt>
                <c:pt idx="6">
                  <c:v>Private Institutes</c:v>
                </c:pt>
                <c:pt idx="7">
                  <c:v>Legal detention/Jail/Prison</c:v>
                </c:pt>
                <c:pt idx="8">
                  <c:v>Homeless</c:v>
                </c:pt>
                <c:pt idx="9">
                  <c:v>Federal facility </c:v>
                </c:pt>
                <c:pt idx="10">
                  <c:v>Other</c:v>
                </c:pt>
                <c:pt idx="11">
                  <c:v>Information Not provided</c:v>
                </c:pt>
              </c:strCache>
            </c:strRef>
          </c:cat>
          <c:val>
            <c:numRef>
              <c:f>'Living Arrangements C&amp;T'!$D$97:$O$97</c:f>
              <c:numCache>
                <c:formatCode>0%</c:formatCode>
                <c:ptCount val="12"/>
                <c:pt idx="0">
                  <c:v>8.8409290096406662E-2</c:v>
                </c:pt>
                <c:pt idx="1">
                  <c:v>0.65195004382120947</c:v>
                </c:pt>
                <c:pt idx="2">
                  <c:v>9.4325153374233126E-2</c:v>
                </c:pt>
                <c:pt idx="3">
                  <c:v>1.0133654688869414E-2</c:v>
                </c:pt>
                <c:pt idx="4">
                  <c:v>2.1910604732690624E-2</c:v>
                </c:pt>
                <c:pt idx="5">
                  <c:v>5.2256792287467137E-2</c:v>
                </c:pt>
                <c:pt idx="6">
                  <c:v>4.6176599474145485E-2</c:v>
                </c:pt>
                <c:pt idx="7">
                  <c:v>9.6406660823838732E-3</c:v>
                </c:pt>
                <c:pt idx="8">
                  <c:v>2.957931638913234E-3</c:v>
                </c:pt>
                <c:pt idx="9">
                  <c:v>1.6432953549517967E-4</c:v>
                </c:pt>
                <c:pt idx="10">
                  <c:v>7.6687116564417178E-3</c:v>
                </c:pt>
                <c:pt idx="11">
                  <c:v>1.4406222611744084E-2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>
                <a:latin typeface="Times New Roman" pitchFamily="18" charset="0"/>
                <a:cs typeface="Times New Roman" pitchFamily="18" charset="0"/>
              </a:defRPr>
            </a:pPr>
            <a:r>
              <a:rPr lang="en-US" sz="1400" b="1" i="0" baseline="0">
                <a:latin typeface="Times New Roman" pitchFamily="18" charset="0"/>
                <a:cs typeface="Times New Roman" pitchFamily="18" charset="0"/>
              </a:rPr>
              <a:t>Protection and Advocacy Agencies </a:t>
            </a:r>
            <a:endParaRPr lang="en-US" sz="1400" b="1">
              <a:latin typeface="Times New Roman" pitchFamily="18" charset="0"/>
              <a:cs typeface="Times New Roman" pitchFamily="18" charset="0"/>
            </a:endParaRPr>
          </a:p>
          <a:p>
            <a:pPr>
              <a:defRPr sz="1400" b="1">
                <a:latin typeface="Times New Roman" pitchFamily="18" charset="0"/>
                <a:cs typeface="Times New Roman" pitchFamily="18" charset="0"/>
              </a:defRPr>
            </a:pPr>
            <a:r>
              <a:rPr lang="en-US" sz="1400" b="1" i="0" baseline="0">
                <a:latin typeface="Times New Roman" pitchFamily="18" charset="0"/>
                <a:cs typeface="Times New Roman" pitchFamily="18" charset="0"/>
              </a:rPr>
              <a:t> FY 2012 Program Performance Reports</a:t>
            </a:r>
          </a:p>
          <a:p>
            <a:pPr>
              <a:defRPr sz="1400" b="1">
                <a:latin typeface="Times New Roman" pitchFamily="18" charset="0"/>
                <a:cs typeface="Times New Roman" pitchFamily="18" charset="0"/>
              </a:defRPr>
            </a:pPr>
            <a:r>
              <a:rPr lang="en-US" sz="1400" b="1" i="0" baseline="0">
                <a:latin typeface="Times New Roman" pitchFamily="18" charset="0"/>
                <a:cs typeface="Times New Roman" pitchFamily="18" charset="0"/>
              </a:rPr>
              <a:t>P&amp;As Clients' Living Arrangements</a:t>
            </a:r>
          </a:p>
          <a:p>
            <a:pPr>
              <a:defRPr sz="1400" b="1">
                <a:latin typeface="Times New Roman" pitchFamily="18" charset="0"/>
                <a:cs typeface="Times New Roman" pitchFamily="18" charset="0"/>
              </a:defRPr>
            </a:pPr>
            <a:endParaRPr lang="en-US" sz="1400" b="1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view3D>
      <c:rotX val="30"/>
      <c:rotY val="21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64115349878519E-2"/>
          <c:y val="0.17637263178360016"/>
          <c:w val="0.82761188777089456"/>
          <c:h val="0.65089346287854366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0.15759157730485629"/>
                  <c:y val="-0.1727783149913278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1622844398085135E-2"/>
                  <c:y val="0.1555058249297785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8746729760556989E-3"/>
                  <c:y val="1.587696274807754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2582906135117599E-2"/>
                  <c:y val="0.1048659268468634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.14292139976848614"/>
                  <c:y val="2.36443543972208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.15802475417551809"/>
                  <c:y val="0.1075863762643704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Legal detention/Jail/</a:t>
                    </a:r>
                  </a:p>
                  <a:p>
                    <a:r>
                      <a:rPr lang="en-US"/>
                      <a:t>Prison, 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0.13624956008124187"/>
                  <c:y val="9.35961075041058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Federal facility, 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7870920416046541E-2"/>
                  <c:y val="1.7595841455490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9.1313989628517764E-2"/>
                  <c:y val="-5.104592920037041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'Living Arrangements C&amp;T'!$D$38:$O$38</c:f>
              <c:strCache>
                <c:ptCount val="12"/>
                <c:pt idx="0">
                  <c:v>Independent</c:v>
                </c:pt>
                <c:pt idx="1">
                  <c:v>Parental or family Home</c:v>
                </c:pt>
                <c:pt idx="2">
                  <c:v>Community Residential Homes</c:v>
                </c:pt>
                <c:pt idx="3">
                  <c:v>Foster Care</c:v>
                </c:pt>
                <c:pt idx="4">
                  <c:v>Nursing Home</c:v>
                </c:pt>
                <c:pt idx="5">
                  <c:v>Public- State Operated </c:v>
                </c:pt>
                <c:pt idx="6">
                  <c:v>Private Institutes</c:v>
                </c:pt>
                <c:pt idx="7">
                  <c:v>Legal detention/Jail/Prison</c:v>
                </c:pt>
                <c:pt idx="8">
                  <c:v>Homeless</c:v>
                </c:pt>
                <c:pt idx="9">
                  <c:v>Federal facility </c:v>
                </c:pt>
                <c:pt idx="10">
                  <c:v>Other</c:v>
                </c:pt>
                <c:pt idx="11">
                  <c:v>Information Not provided</c:v>
                </c:pt>
              </c:strCache>
            </c:strRef>
          </c:cat>
          <c:val>
            <c:numRef>
              <c:f>'Living Arrangements C&amp;T'!$D$97:$O$97</c:f>
              <c:numCache>
                <c:formatCode>0%</c:formatCode>
                <c:ptCount val="12"/>
                <c:pt idx="0">
                  <c:v>8.8409290096406662E-2</c:v>
                </c:pt>
                <c:pt idx="1">
                  <c:v>0.65195004382120947</c:v>
                </c:pt>
                <c:pt idx="2">
                  <c:v>9.4325153374233126E-2</c:v>
                </c:pt>
                <c:pt idx="3">
                  <c:v>1.0133654688869414E-2</c:v>
                </c:pt>
                <c:pt idx="4">
                  <c:v>2.1910604732690624E-2</c:v>
                </c:pt>
                <c:pt idx="5">
                  <c:v>5.2256792287467137E-2</c:v>
                </c:pt>
                <c:pt idx="6">
                  <c:v>4.6176599474145485E-2</c:v>
                </c:pt>
                <c:pt idx="7">
                  <c:v>9.6406660823838732E-3</c:v>
                </c:pt>
                <c:pt idx="8">
                  <c:v>2.957931638913234E-3</c:v>
                </c:pt>
                <c:pt idx="9">
                  <c:v>1.6432953549517967E-4</c:v>
                </c:pt>
                <c:pt idx="10">
                  <c:v>7.6687116564417178E-3</c:v>
                </c:pt>
                <c:pt idx="11">
                  <c:v>1.4406222611744084E-2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01" cy="6281351"/>
    <xdr:graphicFrame macro="">
      <xdr:nvGraphicFramePr>
        <xdr:cNvPr id="2" name="Chart 1" descr="This is the FY 2012 Program Performance Reports for P&amp;As Clients' Living Arragements Chart" title="P&amp;A Agencies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981325" y="0"/>
    <xdr:ext cx="5895975" cy="4886325"/>
    <xdr:graphicFrame macro="">
      <xdr:nvGraphicFramePr>
        <xdr:cNvPr id="4" name="Chart 3" descr="This is the FY 2012 Program Performance Reports for P&amp;As Clients' Living Arragements Chart" title="P&amp;A agencies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2:Q102"/>
  <sheetViews>
    <sheetView tabSelected="1" topLeftCell="C1" workbookViewId="0">
      <selection activeCell="K22" sqref="K22"/>
    </sheetView>
  </sheetViews>
  <sheetFormatPr defaultRowHeight="15" x14ac:dyDescent="0.25"/>
  <cols>
    <col min="2" max="2" width="14.140625" style="2" customWidth="1"/>
    <col min="3" max="3" width="27.140625" style="2" customWidth="1"/>
    <col min="4" max="10" width="10.7109375" style="2" customWidth="1"/>
    <col min="11" max="11" width="18.5703125" style="2" customWidth="1"/>
    <col min="12" max="15" width="10.7109375" style="2" customWidth="1"/>
    <col min="16" max="16" width="11.5703125" style="5" customWidth="1"/>
    <col min="17" max="17" width="9.140625" style="5"/>
  </cols>
  <sheetData>
    <row r="32" ht="24" customHeight="1" x14ac:dyDescent="0.25"/>
    <row r="33" spans="2:17" x14ac:dyDescent="0.25">
      <c r="B33" s="2" t="s">
        <v>77</v>
      </c>
    </row>
    <row r="35" spans="2:17" ht="15" customHeight="1" x14ac:dyDescent="0.3">
      <c r="B35" s="26" t="s">
        <v>72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2:17" ht="15" customHeight="1" x14ac:dyDescent="0.3">
      <c r="B36" s="25" t="s">
        <v>71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2:17" ht="15" customHeight="1" thickBot="1" x14ac:dyDescent="0.35">
      <c r="B37" s="25" t="s">
        <v>75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2:17" s="1" customFormat="1" ht="38.25" x14ac:dyDescent="0.25">
      <c r="B38" s="6" t="s">
        <v>55</v>
      </c>
      <c r="C38" s="21"/>
      <c r="D38" s="3" t="s">
        <v>56</v>
      </c>
      <c r="E38" s="3" t="s">
        <v>57</v>
      </c>
      <c r="F38" s="3" t="s">
        <v>58</v>
      </c>
      <c r="G38" s="3" t="s">
        <v>59</v>
      </c>
      <c r="H38" s="3" t="s">
        <v>60</v>
      </c>
      <c r="I38" s="3" t="s">
        <v>61</v>
      </c>
      <c r="J38" s="3" t="s">
        <v>62</v>
      </c>
      <c r="K38" s="3" t="s">
        <v>63</v>
      </c>
      <c r="L38" s="3" t="s">
        <v>64</v>
      </c>
      <c r="M38" s="3" t="s">
        <v>65</v>
      </c>
      <c r="N38" s="3" t="s">
        <v>66</v>
      </c>
      <c r="O38" s="3" t="s">
        <v>67</v>
      </c>
      <c r="P38" s="4" t="s">
        <v>68</v>
      </c>
      <c r="Q38" s="7"/>
    </row>
    <row r="39" spans="2:17" x14ac:dyDescent="0.25">
      <c r="B39" s="8" t="s">
        <v>0</v>
      </c>
      <c r="C39" s="23" t="s">
        <v>79</v>
      </c>
      <c r="D39" s="9">
        <v>15</v>
      </c>
      <c r="E39" s="9">
        <v>63</v>
      </c>
      <c r="F39" s="9">
        <v>7</v>
      </c>
      <c r="G39" s="9">
        <v>1</v>
      </c>
      <c r="H39" s="9">
        <v>0</v>
      </c>
      <c r="I39" s="9">
        <v>0</v>
      </c>
      <c r="J39" s="9">
        <v>0</v>
      </c>
      <c r="K39" s="9">
        <v>1</v>
      </c>
      <c r="L39" s="9">
        <v>1</v>
      </c>
      <c r="M39" s="9">
        <v>0</v>
      </c>
      <c r="N39" s="9">
        <v>0</v>
      </c>
      <c r="O39" s="9">
        <v>0</v>
      </c>
      <c r="P39" s="10">
        <f>SUM(D39:O39)</f>
        <v>88</v>
      </c>
    </row>
    <row r="40" spans="2:17" x14ac:dyDescent="0.25">
      <c r="B40" s="8" t="s">
        <v>1</v>
      </c>
      <c r="C40" s="23" t="s">
        <v>80</v>
      </c>
      <c r="D40" s="9">
        <v>5</v>
      </c>
      <c r="E40" s="9">
        <v>95</v>
      </c>
      <c r="F40" s="9">
        <v>131</v>
      </c>
      <c r="G40" s="9">
        <v>3</v>
      </c>
      <c r="H40" s="9">
        <v>6</v>
      </c>
      <c r="I40" s="9">
        <v>7</v>
      </c>
      <c r="J40" s="9">
        <v>3</v>
      </c>
      <c r="K40" s="9">
        <v>6</v>
      </c>
      <c r="L40" s="9">
        <v>0</v>
      </c>
      <c r="M40" s="9">
        <v>0</v>
      </c>
      <c r="N40" s="9">
        <v>1</v>
      </c>
      <c r="O40" s="9">
        <v>0</v>
      </c>
      <c r="P40" s="10">
        <f t="shared" ref="P40:P95" si="0">SUM(D40:O40)</f>
        <v>257</v>
      </c>
    </row>
    <row r="41" spans="2:17" x14ac:dyDescent="0.25">
      <c r="B41" s="8" t="s">
        <v>2</v>
      </c>
      <c r="C41" s="23" t="s">
        <v>81</v>
      </c>
      <c r="D41" s="9">
        <v>3</v>
      </c>
      <c r="E41" s="9">
        <v>51</v>
      </c>
      <c r="F41" s="9">
        <v>2</v>
      </c>
      <c r="G41" s="9">
        <v>2</v>
      </c>
      <c r="H41" s="9">
        <v>0</v>
      </c>
      <c r="I41" s="9">
        <v>7</v>
      </c>
      <c r="J41" s="9">
        <v>0</v>
      </c>
      <c r="K41" s="9">
        <v>0</v>
      </c>
      <c r="L41" s="9">
        <v>0</v>
      </c>
      <c r="M41" s="9">
        <v>0</v>
      </c>
      <c r="N41" s="9">
        <v>1</v>
      </c>
      <c r="O41" s="9">
        <v>1</v>
      </c>
      <c r="P41" s="10">
        <f t="shared" si="0"/>
        <v>67</v>
      </c>
    </row>
    <row r="42" spans="2:17" x14ac:dyDescent="0.25">
      <c r="B42" s="8" t="s">
        <v>3</v>
      </c>
      <c r="C42" s="23" t="s">
        <v>82</v>
      </c>
      <c r="D42" s="9">
        <v>0</v>
      </c>
      <c r="E42" s="9">
        <v>39</v>
      </c>
      <c r="F42" s="9">
        <v>0</v>
      </c>
      <c r="G42" s="9">
        <v>0</v>
      </c>
      <c r="H42" s="9">
        <v>1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10">
        <f t="shared" si="0"/>
        <v>40</v>
      </c>
    </row>
    <row r="43" spans="2:17" x14ac:dyDescent="0.25">
      <c r="B43" s="8" t="s">
        <v>4</v>
      </c>
      <c r="C43" s="23" t="s">
        <v>83</v>
      </c>
      <c r="D43" s="9">
        <v>24</v>
      </c>
      <c r="E43" s="9">
        <v>650</v>
      </c>
      <c r="F43" s="9">
        <v>9</v>
      </c>
      <c r="G43" s="9">
        <v>5</v>
      </c>
      <c r="H43" s="9">
        <v>1</v>
      </c>
      <c r="I43" s="9">
        <v>7</v>
      </c>
      <c r="J43" s="9">
        <v>0</v>
      </c>
      <c r="K43" s="9">
        <v>1</v>
      </c>
      <c r="L43" s="9">
        <v>1</v>
      </c>
      <c r="M43" s="9">
        <v>1</v>
      </c>
      <c r="N43" s="9">
        <v>0</v>
      </c>
      <c r="O43" s="9">
        <v>0</v>
      </c>
      <c r="P43" s="10">
        <f t="shared" si="0"/>
        <v>699</v>
      </c>
    </row>
    <row r="44" spans="2:17" x14ac:dyDescent="0.25">
      <c r="B44" s="8" t="s">
        <v>5</v>
      </c>
      <c r="C44" s="23" t="s">
        <v>84</v>
      </c>
      <c r="D44" s="9">
        <v>148</v>
      </c>
      <c r="E44" s="9">
        <v>660</v>
      </c>
      <c r="F44" s="9">
        <v>38</v>
      </c>
      <c r="G44" s="9">
        <v>2</v>
      </c>
      <c r="H44" s="9">
        <v>16</v>
      </c>
      <c r="I44" s="9">
        <v>18</v>
      </c>
      <c r="J44" s="9">
        <v>14</v>
      </c>
      <c r="K44" s="9">
        <v>17</v>
      </c>
      <c r="L44" s="9">
        <v>8</v>
      </c>
      <c r="M44" s="9">
        <v>0</v>
      </c>
      <c r="N44" s="9">
        <v>0</v>
      </c>
      <c r="O44" s="9">
        <v>4</v>
      </c>
      <c r="P44" s="10">
        <f t="shared" si="0"/>
        <v>925</v>
      </c>
    </row>
    <row r="45" spans="2:17" x14ac:dyDescent="0.25">
      <c r="B45" s="8" t="s">
        <v>6</v>
      </c>
      <c r="C45" s="23" t="s">
        <v>85</v>
      </c>
      <c r="D45" s="9">
        <v>11</v>
      </c>
      <c r="E45" s="9">
        <v>64</v>
      </c>
      <c r="F45" s="9">
        <v>18</v>
      </c>
      <c r="G45" s="9">
        <v>1</v>
      </c>
      <c r="H45" s="9">
        <v>1</v>
      </c>
      <c r="I45" s="9">
        <v>7</v>
      </c>
      <c r="J45" s="9">
        <v>1</v>
      </c>
      <c r="K45" s="9">
        <v>1</v>
      </c>
      <c r="L45" s="9">
        <v>0</v>
      </c>
      <c r="M45" s="9">
        <v>0</v>
      </c>
      <c r="N45" s="9">
        <v>3</v>
      </c>
      <c r="O45" s="9">
        <v>2</v>
      </c>
      <c r="P45" s="10">
        <f t="shared" si="0"/>
        <v>109</v>
      </c>
    </row>
    <row r="46" spans="2:17" x14ac:dyDescent="0.25">
      <c r="B46" s="8" t="s">
        <v>7</v>
      </c>
      <c r="C46" s="23" t="s">
        <v>86</v>
      </c>
      <c r="D46" s="9">
        <v>2</v>
      </c>
      <c r="E46" s="9">
        <v>9</v>
      </c>
      <c r="F46" s="9">
        <v>0</v>
      </c>
      <c r="G46" s="9">
        <v>0</v>
      </c>
      <c r="H46" s="9">
        <v>1</v>
      </c>
      <c r="I46" s="9">
        <v>22</v>
      </c>
      <c r="J46" s="9">
        <v>4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10">
        <f t="shared" si="0"/>
        <v>38</v>
      </c>
    </row>
    <row r="47" spans="2:17" x14ac:dyDescent="0.25">
      <c r="B47" s="8" t="s">
        <v>8</v>
      </c>
      <c r="C47" s="23" t="s">
        <v>87</v>
      </c>
      <c r="D47" s="9">
        <v>10</v>
      </c>
      <c r="E47" s="9">
        <v>25</v>
      </c>
      <c r="F47" s="9">
        <v>13</v>
      </c>
      <c r="G47" s="9">
        <v>0</v>
      </c>
      <c r="H47" s="9">
        <v>0</v>
      </c>
      <c r="I47" s="9">
        <v>1</v>
      </c>
      <c r="J47" s="9">
        <v>13</v>
      </c>
      <c r="K47" s="9">
        <v>1</v>
      </c>
      <c r="L47" s="9">
        <v>4</v>
      </c>
      <c r="M47" s="9">
        <v>0</v>
      </c>
      <c r="N47" s="9">
        <v>5</v>
      </c>
      <c r="O47" s="9">
        <v>0</v>
      </c>
      <c r="P47" s="10">
        <f t="shared" si="0"/>
        <v>72</v>
      </c>
    </row>
    <row r="48" spans="2:17" x14ac:dyDescent="0.25">
      <c r="B48" s="8" t="s">
        <v>9</v>
      </c>
      <c r="C48" s="23" t="s">
        <v>88</v>
      </c>
      <c r="D48" s="9">
        <v>35</v>
      </c>
      <c r="E48" s="9">
        <v>171</v>
      </c>
      <c r="F48" s="9">
        <v>9</v>
      </c>
      <c r="G48" s="9">
        <v>8</v>
      </c>
      <c r="H48" s="9">
        <v>4</v>
      </c>
      <c r="I48" s="9">
        <v>4</v>
      </c>
      <c r="J48" s="9">
        <v>0</v>
      </c>
      <c r="K48" s="9">
        <v>2</v>
      </c>
      <c r="L48" s="9">
        <v>1</v>
      </c>
      <c r="M48" s="9">
        <v>0</v>
      </c>
      <c r="N48" s="9">
        <v>0</v>
      </c>
      <c r="O48" s="9">
        <v>0</v>
      </c>
      <c r="P48" s="10">
        <f t="shared" si="0"/>
        <v>234</v>
      </c>
    </row>
    <row r="49" spans="2:16" x14ac:dyDescent="0.25">
      <c r="B49" s="8" t="s">
        <v>10</v>
      </c>
      <c r="C49" s="23" t="s">
        <v>89</v>
      </c>
      <c r="D49" s="9">
        <v>64</v>
      </c>
      <c r="E49" s="9">
        <v>326</v>
      </c>
      <c r="F49" s="9">
        <v>8</v>
      </c>
      <c r="G49" s="9">
        <v>2</v>
      </c>
      <c r="H49" s="9">
        <v>60</v>
      </c>
      <c r="I49" s="9">
        <v>7</v>
      </c>
      <c r="J49" s="9">
        <v>2</v>
      </c>
      <c r="K49" s="9">
        <v>26</v>
      </c>
      <c r="L49" s="9">
        <v>0</v>
      </c>
      <c r="M49" s="9">
        <v>0</v>
      </c>
      <c r="N49" s="9">
        <v>2</v>
      </c>
      <c r="O49" s="9">
        <v>0</v>
      </c>
      <c r="P49" s="10">
        <f t="shared" si="0"/>
        <v>497</v>
      </c>
    </row>
    <row r="50" spans="2:16" x14ac:dyDescent="0.25">
      <c r="B50" s="8" t="s">
        <v>11</v>
      </c>
      <c r="C50" s="23" t="s">
        <v>90</v>
      </c>
      <c r="D50" s="9">
        <v>19</v>
      </c>
      <c r="E50" s="9">
        <v>121</v>
      </c>
      <c r="F50" s="9">
        <v>47</v>
      </c>
      <c r="G50" s="9">
        <v>2</v>
      </c>
      <c r="H50" s="9">
        <v>41</v>
      </c>
      <c r="I50" s="9">
        <v>1</v>
      </c>
      <c r="J50" s="9">
        <v>52</v>
      </c>
      <c r="K50" s="9">
        <v>6</v>
      </c>
      <c r="L50" s="9">
        <v>1</v>
      </c>
      <c r="M50" s="9">
        <v>0</v>
      </c>
      <c r="N50" s="9">
        <v>5</v>
      </c>
      <c r="O50" s="9">
        <v>0</v>
      </c>
      <c r="P50" s="10">
        <f t="shared" si="0"/>
        <v>295</v>
      </c>
    </row>
    <row r="51" spans="2:16" x14ac:dyDescent="0.25">
      <c r="B51" s="8" t="s">
        <v>12</v>
      </c>
      <c r="C51" s="23" t="s">
        <v>91</v>
      </c>
      <c r="D51" s="9">
        <v>1</v>
      </c>
      <c r="E51" s="9">
        <v>44</v>
      </c>
      <c r="F51" s="9">
        <v>0</v>
      </c>
      <c r="G51" s="9">
        <v>0</v>
      </c>
      <c r="H51" s="9">
        <v>0</v>
      </c>
      <c r="I51" s="9">
        <v>0</v>
      </c>
      <c r="J51" s="9">
        <v>1</v>
      </c>
      <c r="K51" s="9">
        <v>0</v>
      </c>
      <c r="L51" s="9">
        <v>0</v>
      </c>
      <c r="M51" s="9">
        <v>0</v>
      </c>
      <c r="N51" s="9">
        <v>0</v>
      </c>
      <c r="O51" s="9">
        <v>12</v>
      </c>
      <c r="P51" s="10">
        <f t="shared" si="0"/>
        <v>58</v>
      </c>
    </row>
    <row r="52" spans="2:16" x14ac:dyDescent="0.25">
      <c r="B52" s="8" t="s">
        <v>13</v>
      </c>
      <c r="C52" s="23" t="s">
        <v>92</v>
      </c>
      <c r="D52" s="9">
        <v>27</v>
      </c>
      <c r="E52" s="9">
        <v>238</v>
      </c>
      <c r="F52" s="9">
        <v>6</v>
      </c>
      <c r="G52" s="9">
        <v>5</v>
      </c>
      <c r="H52" s="9">
        <v>0</v>
      </c>
      <c r="I52" s="9">
        <v>1</v>
      </c>
      <c r="J52" s="9">
        <v>3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10">
        <f t="shared" si="0"/>
        <v>280</v>
      </c>
    </row>
    <row r="53" spans="2:16" x14ac:dyDescent="0.25">
      <c r="B53" s="8" t="s">
        <v>14</v>
      </c>
      <c r="C53" s="23" t="s">
        <v>93</v>
      </c>
      <c r="D53" s="9">
        <v>8</v>
      </c>
      <c r="E53" s="9">
        <v>47</v>
      </c>
      <c r="F53" s="9">
        <v>6</v>
      </c>
      <c r="G53" s="9">
        <v>0</v>
      </c>
      <c r="H53" s="9">
        <v>2</v>
      </c>
      <c r="I53" s="9">
        <v>5</v>
      </c>
      <c r="J53" s="9">
        <v>14</v>
      </c>
      <c r="K53" s="9">
        <v>0</v>
      </c>
      <c r="L53" s="9">
        <v>0</v>
      </c>
      <c r="M53" s="9">
        <v>0</v>
      </c>
      <c r="N53" s="9">
        <v>2</v>
      </c>
      <c r="O53" s="9">
        <v>0</v>
      </c>
      <c r="P53" s="10">
        <f t="shared" si="0"/>
        <v>84</v>
      </c>
    </row>
    <row r="54" spans="2:16" x14ac:dyDescent="0.25">
      <c r="B54" s="8" t="s">
        <v>15</v>
      </c>
      <c r="C54" s="23" t="s">
        <v>94</v>
      </c>
      <c r="D54" s="9">
        <v>14</v>
      </c>
      <c r="E54" s="9">
        <v>57</v>
      </c>
      <c r="F54" s="9">
        <v>28</v>
      </c>
      <c r="G54" s="9">
        <v>0</v>
      </c>
      <c r="H54" s="9">
        <v>1</v>
      </c>
      <c r="I54" s="9">
        <v>3</v>
      </c>
      <c r="J54" s="9">
        <v>4</v>
      </c>
      <c r="K54" s="9">
        <v>2</v>
      </c>
      <c r="L54" s="9">
        <v>0</v>
      </c>
      <c r="M54" s="9">
        <v>0</v>
      </c>
      <c r="N54" s="9">
        <v>2</v>
      </c>
      <c r="O54" s="9">
        <v>0</v>
      </c>
      <c r="P54" s="10">
        <f t="shared" si="0"/>
        <v>111</v>
      </c>
    </row>
    <row r="55" spans="2:16" x14ac:dyDescent="0.25">
      <c r="B55" s="8" t="s">
        <v>16</v>
      </c>
      <c r="C55" s="23" t="s">
        <v>95</v>
      </c>
      <c r="D55" s="9">
        <v>79</v>
      </c>
      <c r="E55" s="9">
        <v>533</v>
      </c>
      <c r="F55" s="9">
        <v>96</v>
      </c>
      <c r="G55" s="9">
        <v>2</v>
      </c>
      <c r="H55" s="9">
        <v>30</v>
      </c>
      <c r="I55" s="9">
        <v>69</v>
      </c>
      <c r="J55" s="9">
        <v>18</v>
      </c>
      <c r="K55" s="9">
        <v>4</v>
      </c>
      <c r="L55" s="9">
        <v>2</v>
      </c>
      <c r="M55" s="9">
        <v>0</v>
      </c>
      <c r="N55" s="9">
        <v>10</v>
      </c>
      <c r="O55" s="9">
        <v>2</v>
      </c>
      <c r="P55" s="10">
        <f t="shared" si="0"/>
        <v>845</v>
      </c>
    </row>
    <row r="56" spans="2:16" x14ac:dyDescent="0.25">
      <c r="B56" s="8" t="s">
        <v>17</v>
      </c>
      <c r="C56" s="23" t="s">
        <v>96</v>
      </c>
      <c r="D56" s="9">
        <v>1</v>
      </c>
      <c r="E56" s="9">
        <v>33</v>
      </c>
      <c r="F56" s="9">
        <v>51</v>
      </c>
      <c r="G56" s="9">
        <v>0</v>
      </c>
      <c r="H56" s="9">
        <v>8</v>
      </c>
      <c r="I56" s="9">
        <v>17</v>
      </c>
      <c r="J56" s="9">
        <v>0</v>
      </c>
      <c r="K56" s="9">
        <v>2</v>
      </c>
      <c r="L56" s="9">
        <v>0</v>
      </c>
      <c r="M56" s="9">
        <v>0</v>
      </c>
      <c r="N56" s="9">
        <v>0</v>
      </c>
      <c r="O56" s="9">
        <v>0</v>
      </c>
      <c r="P56" s="10">
        <f t="shared" si="0"/>
        <v>112</v>
      </c>
    </row>
    <row r="57" spans="2:16" x14ac:dyDescent="0.25">
      <c r="B57" s="8" t="s">
        <v>18</v>
      </c>
      <c r="C57" s="23" t="s">
        <v>97</v>
      </c>
      <c r="D57" s="9">
        <v>76</v>
      </c>
      <c r="E57" s="9">
        <v>140</v>
      </c>
      <c r="F57" s="9">
        <v>25</v>
      </c>
      <c r="G57" s="9">
        <v>2</v>
      </c>
      <c r="H57" s="9">
        <v>4</v>
      </c>
      <c r="I57" s="9">
        <v>9</v>
      </c>
      <c r="J57" s="9">
        <v>3</v>
      </c>
      <c r="K57" s="9">
        <v>2</v>
      </c>
      <c r="L57" s="9">
        <v>2</v>
      </c>
      <c r="M57" s="9">
        <v>0</v>
      </c>
      <c r="N57" s="9">
        <v>3</v>
      </c>
      <c r="O57" s="9">
        <v>0</v>
      </c>
      <c r="P57" s="10">
        <f t="shared" si="0"/>
        <v>266</v>
      </c>
    </row>
    <row r="58" spans="2:16" x14ac:dyDescent="0.25">
      <c r="B58" s="8" t="s">
        <v>19</v>
      </c>
      <c r="C58" s="23" t="s">
        <v>98</v>
      </c>
      <c r="D58" s="9">
        <v>17</v>
      </c>
      <c r="E58" s="9">
        <v>105</v>
      </c>
      <c r="F58" s="9">
        <v>66</v>
      </c>
      <c r="G58" s="9">
        <v>3</v>
      </c>
      <c r="H58" s="9">
        <v>25</v>
      </c>
      <c r="I58" s="9">
        <v>40</v>
      </c>
      <c r="J58" s="9">
        <v>8</v>
      </c>
      <c r="K58" s="9">
        <v>4</v>
      </c>
      <c r="L58" s="9">
        <v>3</v>
      </c>
      <c r="M58" s="9">
        <v>0</v>
      </c>
      <c r="N58" s="9">
        <v>13</v>
      </c>
      <c r="O58" s="9">
        <v>0</v>
      </c>
      <c r="P58" s="10">
        <f t="shared" si="0"/>
        <v>284</v>
      </c>
    </row>
    <row r="59" spans="2:16" x14ac:dyDescent="0.25">
      <c r="B59" s="8" t="s">
        <v>20</v>
      </c>
      <c r="C59" s="23" t="s">
        <v>99</v>
      </c>
      <c r="D59" s="9">
        <v>48</v>
      </c>
      <c r="E59" s="9">
        <v>93</v>
      </c>
      <c r="F59" s="9">
        <v>37</v>
      </c>
      <c r="G59" s="9">
        <v>1</v>
      </c>
      <c r="H59" s="9">
        <v>2</v>
      </c>
      <c r="I59" s="9">
        <v>24</v>
      </c>
      <c r="J59" s="9">
        <v>4</v>
      </c>
      <c r="K59" s="9">
        <v>1</v>
      </c>
      <c r="L59" s="9">
        <v>0</v>
      </c>
      <c r="M59" s="9">
        <v>0</v>
      </c>
      <c r="N59" s="9">
        <v>0</v>
      </c>
      <c r="O59" s="9">
        <v>0</v>
      </c>
      <c r="P59" s="10">
        <f t="shared" si="0"/>
        <v>210</v>
      </c>
    </row>
    <row r="60" spans="2:16" x14ac:dyDescent="0.25">
      <c r="B60" s="8" t="s">
        <v>21</v>
      </c>
      <c r="C60" s="23" t="s">
        <v>100</v>
      </c>
      <c r="D60" s="9">
        <v>7</v>
      </c>
      <c r="E60" s="9">
        <v>101</v>
      </c>
      <c r="F60" s="9">
        <v>25</v>
      </c>
      <c r="G60" s="9">
        <v>1</v>
      </c>
      <c r="H60" s="9">
        <v>6</v>
      </c>
      <c r="I60" s="9">
        <v>7</v>
      </c>
      <c r="J60" s="9">
        <v>17</v>
      </c>
      <c r="K60" s="9">
        <v>0</v>
      </c>
      <c r="L60" s="9">
        <v>2</v>
      </c>
      <c r="M60" s="9">
        <v>0</v>
      </c>
      <c r="N60" s="9">
        <v>0</v>
      </c>
      <c r="O60" s="9">
        <v>0</v>
      </c>
      <c r="P60" s="10">
        <f t="shared" si="0"/>
        <v>166</v>
      </c>
    </row>
    <row r="61" spans="2:16" x14ac:dyDescent="0.25">
      <c r="B61" s="8" t="s">
        <v>22</v>
      </c>
      <c r="C61" s="23" t="s">
        <v>101</v>
      </c>
      <c r="D61" s="9">
        <v>20</v>
      </c>
      <c r="E61" s="9">
        <v>146</v>
      </c>
      <c r="F61" s="9">
        <v>60</v>
      </c>
      <c r="G61" s="9">
        <v>4</v>
      </c>
      <c r="H61" s="9">
        <v>12</v>
      </c>
      <c r="I61" s="9">
        <v>11</v>
      </c>
      <c r="J61" s="9">
        <v>7</v>
      </c>
      <c r="K61" s="9">
        <v>2</v>
      </c>
      <c r="L61" s="9">
        <v>2</v>
      </c>
      <c r="M61" s="9">
        <v>0</v>
      </c>
      <c r="N61" s="9">
        <v>0</v>
      </c>
      <c r="O61" s="9">
        <v>1</v>
      </c>
      <c r="P61" s="10">
        <f t="shared" si="0"/>
        <v>265</v>
      </c>
    </row>
    <row r="62" spans="2:16" x14ac:dyDescent="0.25">
      <c r="B62" s="8" t="s">
        <v>23</v>
      </c>
      <c r="C62" s="23" t="s">
        <v>102</v>
      </c>
      <c r="D62" s="9">
        <v>35</v>
      </c>
      <c r="E62" s="9">
        <v>130</v>
      </c>
      <c r="F62" s="9">
        <v>61</v>
      </c>
      <c r="G62" s="9">
        <v>2</v>
      </c>
      <c r="H62" s="9">
        <v>14</v>
      </c>
      <c r="I62" s="9">
        <v>1</v>
      </c>
      <c r="J62" s="9">
        <v>3</v>
      </c>
      <c r="K62" s="9">
        <v>0</v>
      </c>
      <c r="L62" s="9">
        <v>0</v>
      </c>
      <c r="M62" s="9">
        <v>0</v>
      </c>
      <c r="N62" s="9">
        <v>0</v>
      </c>
      <c r="O62" s="9">
        <v>3</v>
      </c>
      <c r="P62" s="10">
        <f t="shared" si="0"/>
        <v>249</v>
      </c>
    </row>
    <row r="63" spans="2:16" x14ac:dyDescent="0.25">
      <c r="B63" s="8" t="s">
        <v>24</v>
      </c>
      <c r="C63" s="23" t="s">
        <v>103</v>
      </c>
      <c r="D63" s="9">
        <v>21</v>
      </c>
      <c r="E63" s="9">
        <v>253</v>
      </c>
      <c r="F63" s="9">
        <v>9</v>
      </c>
      <c r="G63" s="9">
        <v>5</v>
      </c>
      <c r="H63" s="9">
        <v>1</v>
      </c>
      <c r="I63" s="9">
        <v>3</v>
      </c>
      <c r="J63" s="9">
        <v>3</v>
      </c>
      <c r="K63" s="9">
        <v>2</v>
      </c>
      <c r="L63" s="9">
        <v>0</v>
      </c>
      <c r="M63" s="9">
        <v>0</v>
      </c>
      <c r="N63" s="9">
        <v>0</v>
      </c>
      <c r="O63" s="9">
        <v>0</v>
      </c>
      <c r="P63" s="10">
        <f t="shared" si="0"/>
        <v>297</v>
      </c>
    </row>
    <row r="64" spans="2:16" x14ac:dyDescent="0.25">
      <c r="B64" s="8" t="s">
        <v>25</v>
      </c>
      <c r="C64" s="23" t="s">
        <v>104</v>
      </c>
      <c r="D64" s="9">
        <v>16</v>
      </c>
      <c r="E64" s="9">
        <v>358</v>
      </c>
      <c r="F64" s="9">
        <v>68</v>
      </c>
      <c r="G64" s="9">
        <v>12</v>
      </c>
      <c r="H64" s="9">
        <v>7</v>
      </c>
      <c r="I64" s="9">
        <v>10</v>
      </c>
      <c r="J64" s="9">
        <v>5</v>
      </c>
      <c r="K64" s="9">
        <v>2</v>
      </c>
      <c r="L64" s="9">
        <v>2</v>
      </c>
      <c r="M64" s="9">
        <v>1</v>
      </c>
      <c r="N64" s="9">
        <v>0</v>
      </c>
      <c r="O64" s="9">
        <v>4</v>
      </c>
      <c r="P64" s="10">
        <f t="shared" si="0"/>
        <v>485</v>
      </c>
    </row>
    <row r="65" spans="2:16" x14ac:dyDescent="0.25">
      <c r="B65" s="8" t="s">
        <v>26</v>
      </c>
      <c r="C65" s="23" t="s">
        <v>105</v>
      </c>
      <c r="D65" s="9">
        <v>16</v>
      </c>
      <c r="E65" s="9">
        <v>209</v>
      </c>
      <c r="F65" s="9">
        <v>41</v>
      </c>
      <c r="G65" s="9">
        <v>1</v>
      </c>
      <c r="H65" s="9">
        <v>16</v>
      </c>
      <c r="I65" s="9">
        <v>13</v>
      </c>
      <c r="J65" s="9">
        <v>3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10">
        <f t="shared" si="0"/>
        <v>299</v>
      </c>
    </row>
    <row r="66" spans="2:16" x14ac:dyDescent="0.25">
      <c r="B66" s="8" t="s">
        <v>27</v>
      </c>
      <c r="C66" s="24" t="s">
        <v>106</v>
      </c>
      <c r="D66" s="9">
        <v>8</v>
      </c>
      <c r="E66" s="9">
        <v>82</v>
      </c>
      <c r="F66" s="9">
        <v>0</v>
      </c>
      <c r="G66" s="9">
        <v>1</v>
      </c>
      <c r="H66" s="9">
        <v>0</v>
      </c>
      <c r="I66" s="9">
        <v>1</v>
      </c>
      <c r="J66" s="9">
        <v>1</v>
      </c>
      <c r="K66" s="9">
        <v>1</v>
      </c>
      <c r="L66" s="9">
        <v>0</v>
      </c>
      <c r="M66" s="9">
        <v>0</v>
      </c>
      <c r="N66" s="9">
        <v>0</v>
      </c>
      <c r="O66" s="9">
        <v>0</v>
      </c>
      <c r="P66" s="10">
        <f t="shared" si="0"/>
        <v>94</v>
      </c>
    </row>
    <row r="67" spans="2:16" x14ac:dyDescent="0.25">
      <c r="B67" s="8" t="s">
        <v>28</v>
      </c>
      <c r="C67" s="23" t="s">
        <v>107</v>
      </c>
      <c r="D67" s="9">
        <v>7</v>
      </c>
      <c r="E67" s="9">
        <v>157</v>
      </c>
      <c r="F67" s="9">
        <v>4</v>
      </c>
      <c r="G67" s="9">
        <v>0</v>
      </c>
      <c r="H67" s="9">
        <v>0</v>
      </c>
      <c r="I67" s="9">
        <v>12</v>
      </c>
      <c r="J67" s="9">
        <v>4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10">
        <f t="shared" si="0"/>
        <v>184</v>
      </c>
    </row>
    <row r="68" spans="2:16" x14ac:dyDescent="0.25">
      <c r="B68" s="8" t="s">
        <v>29</v>
      </c>
      <c r="C68" s="23" t="s">
        <v>108</v>
      </c>
      <c r="D68" s="9">
        <v>10</v>
      </c>
      <c r="E68" s="9">
        <v>15</v>
      </c>
      <c r="F68" s="9">
        <v>10</v>
      </c>
      <c r="G68" s="9">
        <v>2</v>
      </c>
      <c r="H68" s="9">
        <v>1</v>
      </c>
      <c r="I68" s="9">
        <v>19</v>
      </c>
      <c r="J68" s="9">
        <v>0</v>
      </c>
      <c r="K68" s="9">
        <v>3</v>
      </c>
      <c r="L68" s="9">
        <v>0</v>
      </c>
      <c r="M68" s="9">
        <v>0</v>
      </c>
      <c r="N68" s="9">
        <v>3</v>
      </c>
      <c r="O68" s="9">
        <v>0</v>
      </c>
      <c r="P68" s="10">
        <f t="shared" si="0"/>
        <v>63</v>
      </c>
    </row>
    <row r="69" spans="2:16" x14ac:dyDescent="0.25">
      <c r="B69" s="8" t="s">
        <v>69</v>
      </c>
      <c r="C69" s="23" t="s">
        <v>109</v>
      </c>
      <c r="D69" s="9">
        <v>4</v>
      </c>
      <c r="E69" s="9">
        <v>30</v>
      </c>
      <c r="F69" s="9">
        <v>1</v>
      </c>
      <c r="G69" s="9">
        <v>0</v>
      </c>
      <c r="H69" s="9">
        <v>1</v>
      </c>
      <c r="I69" s="9">
        <v>1</v>
      </c>
      <c r="J69" s="9">
        <v>2</v>
      </c>
      <c r="K69" s="9">
        <v>0</v>
      </c>
      <c r="L69" s="9">
        <v>2</v>
      </c>
      <c r="M69" s="9">
        <v>0</v>
      </c>
      <c r="N69" s="9">
        <v>1</v>
      </c>
      <c r="O69" s="9">
        <v>0</v>
      </c>
      <c r="P69" s="10">
        <f t="shared" si="0"/>
        <v>42</v>
      </c>
    </row>
    <row r="70" spans="2:16" x14ac:dyDescent="0.25">
      <c r="B70" s="8" t="s">
        <v>30</v>
      </c>
      <c r="C70" s="23" t="s">
        <v>110</v>
      </c>
      <c r="D70" s="9">
        <v>10</v>
      </c>
      <c r="E70" s="9">
        <v>147</v>
      </c>
      <c r="F70" s="9">
        <v>14</v>
      </c>
      <c r="G70" s="9">
        <v>1</v>
      </c>
      <c r="H70" s="9">
        <v>2</v>
      </c>
      <c r="I70" s="9">
        <v>7</v>
      </c>
      <c r="J70" s="9">
        <v>9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10">
        <f t="shared" si="0"/>
        <v>190</v>
      </c>
    </row>
    <row r="71" spans="2:16" x14ac:dyDescent="0.25">
      <c r="B71" s="8" t="s">
        <v>31</v>
      </c>
      <c r="C71" s="23" t="s">
        <v>111</v>
      </c>
      <c r="D71" s="9">
        <v>18</v>
      </c>
      <c r="E71" s="9">
        <v>123</v>
      </c>
      <c r="F71" s="9">
        <v>185</v>
      </c>
      <c r="G71" s="9">
        <v>4</v>
      </c>
      <c r="H71" s="9">
        <v>6</v>
      </c>
      <c r="I71" s="9">
        <v>38</v>
      </c>
      <c r="J71" s="9">
        <v>140</v>
      </c>
      <c r="K71" s="9">
        <v>0</v>
      </c>
      <c r="L71" s="9">
        <v>2</v>
      </c>
      <c r="M71" s="9">
        <v>0</v>
      </c>
      <c r="N71" s="9">
        <v>3</v>
      </c>
      <c r="O71" s="9">
        <v>0</v>
      </c>
      <c r="P71" s="10">
        <f t="shared" si="0"/>
        <v>519</v>
      </c>
    </row>
    <row r="72" spans="2:16" x14ac:dyDescent="0.25">
      <c r="B72" s="8" t="s">
        <v>32</v>
      </c>
      <c r="C72" s="23" t="s">
        <v>112</v>
      </c>
      <c r="D72" s="9">
        <v>2</v>
      </c>
      <c r="E72" s="9">
        <v>23</v>
      </c>
      <c r="F72" s="9">
        <v>4</v>
      </c>
      <c r="G72" s="9">
        <v>0</v>
      </c>
      <c r="H72" s="9">
        <v>2</v>
      </c>
      <c r="I72" s="9">
        <v>9</v>
      </c>
      <c r="J72" s="9">
        <v>1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10">
        <f t="shared" si="0"/>
        <v>41</v>
      </c>
    </row>
    <row r="73" spans="2:16" x14ac:dyDescent="0.25">
      <c r="B73" s="8" t="s">
        <v>33</v>
      </c>
      <c r="C73" s="23" t="s">
        <v>113</v>
      </c>
      <c r="D73" s="9">
        <v>29</v>
      </c>
      <c r="E73" s="9">
        <v>243</v>
      </c>
      <c r="F73" s="9">
        <v>20</v>
      </c>
      <c r="G73" s="9">
        <v>1</v>
      </c>
      <c r="H73" s="9">
        <v>1</v>
      </c>
      <c r="I73" s="9">
        <v>0</v>
      </c>
      <c r="J73" s="9">
        <v>4</v>
      </c>
      <c r="K73" s="9">
        <v>2</v>
      </c>
      <c r="L73" s="9">
        <v>2</v>
      </c>
      <c r="M73" s="9">
        <v>0</v>
      </c>
      <c r="N73" s="9">
        <v>3</v>
      </c>
      <c r="O73" s="9">
        <v>9</v>
      </c>
      <c r="P73" s="10">
        <f t="shared" si="0"/>
        <v>314</v>
      </c>
    </row>
    <row r="74" spans="2:16" x14ac:dyDescent="0.25">
      <c r="B74" s="8" t="s">
        <v>34</v>
      </c>
      <c r="C74" s="23" t="s">
        <v>114</v>
      </c>
      <c r="D74" s="9">
        <v>10</v>
      </c>
      <c r="E74" s="9">
        <v>357</v>
      </c>
      <c r="F74" s="9">
        <v>74</v>
      </c>
      <c r="G74" s="9">
        <v>0</v>
      </c>
      <c r="H74" s="9">
        <v>26</v>
      </c>
      <c r="I74" s="9">
        <v>157</v>
      </c>
      <c r="J74" s="9">
        <v>17</v>
      </c>
      <c r="K74" s="9">
        <v>1</v>
      </c>
      <c r="L74" s="9">
        <v>1</v>
      </c>
      <c r="M74" s="9">
        <v>0</v>
      </c>
      <c r="N74" s="9">
        <v>0</v>
      </c>
      <c r="O74" s="9">
        <v>0</v>
      </c>
      <c r="P74" s="10">
        <f t="shared" si="0"/>
        <v>643</v>
      </c>
    </row>
    <row r="75" spans="2:16" x14ac:dyDescent="0.25">
      <c r="B75" s="8" t="s">
        <v>35</v>
      </c>
      <c r="C75" s="23" t="s">
        <v>115</v>
      </c>
      <c r="D75" s="9">
        <v>16</v>
      </c>
      <c r="E75" s="9">
        <v>72</v>
      </c>
      <c r="F75" s="9">
        <v>9</v>
      </c>
      <c r="G75" s="9">
        <v>0</v>
      </c>
      <c r="H75" s="9">
        <v>0</v>
      </c>
      <c r="I75" s="9">
        <v>1</v>
      </c>
      <c r="J75" s="9">
        <v>1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10">
        <f t="shared" si="0"/>
        <v>99</v>
      </c>
    </row>
    <row r="76" spans="2:16" x14ac:dyDescent="0.25">
      <c r="B76" s="8" t="s">
        <v>36</v>
      </c>
      <c r="C76" s="23" t="s">
        <v>116</v>
      </c>
      <c r="D76" s="9">
        <v>20</v>
      </c>
      <c r="E76" s="9">
        <v>89</v>
      </c>
      <c r="F76" s="9">
        <v>4</v>
      </c>
      <c r="G76" s="9">
        <v>1</v>
      </c>
      <c r="H76" s="9">
        <v>1</v>
      </c>
      <c r="I76" s="9">
        <v>1</v>
      </c>
      <c r="J76" s="9">
        <v>1</v>
      </c>
      <c r="K76" s="9">
        <v>0</v>
      </c>
      <c r="L76" s="9">
        <v>0</v>
      </c>
      <c r="M76" s="9">
        <v>0</v>
      </c>
      <c r="N76" s="9">
        <v>1</v>
      </c>
      <c r="O76" s="9">
        <v>0</v>
      </c>
      <c r="P76" s="10">
        <f t="shared" si="0"/>
        <v>118</v>
      </c>
    </row>
    <row r="77" spans="2:16" x14ac:dyDescent="0.25">
      <c r="B77" s="8" t="s">
        <v>37</v>
      </c>
      <c r="C77" s="23" t="s">
        <v>117</v>
      </c>
      <c r="D77" s="9">
        <v>107</v>
      </c>
      <c r="E77" s="9">
        <v>712</v>
      </c>
      <c r="F77" s="9">
        <v>33</v>
      </c>
      <c r="G77" s="9">
        <v>3</v>
      </c>
      <c r="H77" s="9">
        <v>3</v>
      </c>
      <c r="I77" s="9">
        <v>61</v>
      </c>
      <c r="J77" s="9">
        <v>175</v>
      </c>
      <c r="K77" s="9">
        <v>5</v>
      </c>
      <c r="L77" s="9">
        <v>2</v>
      </c>
      <c r="M77" s="9">
        <v>0</v>
      </c>
      <c r="N77" s="9">
        <v>5</v>
      </c>
      <c r="O77" s="9">
        <v>12</v>
      </c>
      <c r="P77" s="10">
        <f t="shared" si="0"/>
        <v>1118</v>
      </c>
    </row>
    <row r="78" spans="2:16" x14ac:dyDescent="0.25">
      <c r="B78" s="8" t="s">
        <v>38</v>
      </c>
      <c r="C78" s="23" t="s">
        <v>118</v>
      </c>
      <c r="D78" s="9">
        <v>105</v>
      </c>
      <c r="E78" s="9">
        <v>661</v>
      </c>
      <c r="F78" s="9">
        <v>76</v>
      </c>
      <c r="G78" s="9">
        <v>8</v>
      </c>
      <c r="H78" s="9">
        <v>38</v>
      </c>
      <c r="I78" s="9">
        <v>21</v>
      </c>
      <c r="J78" s="9">
        <v>24</v>
      </c>
      <c r="K78" s="9">
        <v>12</v>
      </c>
      <c r="L78" s="9">
        <v>1</v>
      </c>
      <c r="M78" s="9">
        <v>0</v>
      </c>
      <c r="N78" s="9">
        <v>9</v>
      </c>
      <c r="O78" s="9">
        <v>9</v>
      </c>
      <c r="P78" s="10">
        <f t="shared" si="0"/>
        <v>964</v>
      </c>
    </row>
    <row r="79" spans="2:16" x14ac:dyDescent="0.25">
      <c r="B79" s="8" t="s">
        <v>39</v>
      </c>
      <c r="C79" s="23" t="s">
        <v>119</v>
      </c>
      <c r="D79" s="9">
        <v>153</v>
      </c>
      <c r="E79" s="9">
        <v>557</v>
      </c>
      <c r="F79" s="9">
        <v>29</v>
      </c>
      <c r="G79" s="9">
        <v>20</v>
      </c>
      <c r="H79" s="9">
        <v>7</v>
      </c>
      <c r="I79" s="9">
        <v>1</v>
      </c>
      <c r="J79" s="9">
        <v>63</v>
      </c>
      <c r="K79" s="9">
        <v>13</v>
      </c>
      <c r="L79" s="9">
        <v>3</v>
      </c>
      <c r="M79" s="9">
        <v>0</v>
      </c>
      <c r="N79" s="9">
        <v>3</v>
      </c>
      <c r="O79" s="9">
        <v>0</v>
      </c>
      <c r="P79" s="10">
        <f t="shared" si="0"/>
        <v>849</v>
      </c>
    </row>
    <row r="80" spans="2:16" x14ac:dyDescent="0.25">
      <c r="B80" s="8" t="s">
        <v>40</v>
      </c>
      <c r="C80" s="23" t="s">
        <v>120</v>
      </c>
      <c r="D80" s="9">
        <v>9</v>
      </c>
      <c r="E80" s="9">
        <v>77</v>
      </c>
      <c r="F80" s="9">
        <v>20</v>
      </c>
      <c r="G80" s="9">
        <v>13</v>
      </c>
      <c r="H80" s="9">
        <v>2</v>
      </c>
      <c r="I80" s="9">
        <v>1</v>
      </c>
      <c r="J80" s="9">
        <v>0</v>
      </c>
      <c r="K80" s="9">
        <v>2</v>
      </c>
      <c r="L80" s="9">
        <v>0</v>
      </c>
      <c r="M80" s="9">
        <v>0</v>
      </c>
      <c r="N80" s="9">
        <v>0</v>
      </c>
      <c r="O80" s="9">
        <v>0</v>
      </c>
      <c r="P80" s="10">
        <f t="shared" si="0"/>
        <v>124</v>
      </c>
    </row>
    <row r="81" spans="2:16" x14ac:dyDescent="0.25">
      <c r="B81" s="8" t="s">
        <v>41</v>
      </c>
      <c r="C81" s="23" t="s">
        <v>121</v>
      </c>
      <c r="D81" s="9">
        <v>54</v>
      </c>
      <c r="E81" s="9">
        <v>471</v>
      </c>
      <c r="F81" s="9">
        <v>92</v>
      </c>
      <c r="G81" s="9">
        <v>3</v>
      </c>
      <c r="H81" s="9">
        <v>11</v>
      </c>
      <c r="I81" s="9">
        <v>14</v>
      </c>
      <c r="J81" s="9">
        <v>169</v>
      </c>
      <c r="K81" s="9">
        <v>8</v>
      </c>
      <c r="L81" s="9">
        <v>2</v>
      </c>
      <c r="M81" s="9">
        <v>0</v>
      </c>
      <c r="N81" s="9">
        <v>5</v>
      </c>
      <c r="O81" s="9">
        <v>194</v>
      </c>
      <c r="P81" s="10">
        <f t="shared" si="0"/>
        <v>1023</v>
      </c>
    </row>
    <row r="82" spans="2:16" x14ac:dyDescent="0.25">
      <c r="B82" s="8" t="s">
        <v>42</v>
      </c>
      <c r="C82" s="23" t="s">
        <v>122</v>
      </c>
      <c r="D82" s="9">
        <v>26</v>
      </c>
      <c r="E82" s="9">
        <v>1237</v>
      </c>
      <c r="F82" s="9">
        <v>0</v>
      </c>
      <c r="G82" s="9">
        <v>1</v>
      </c>
      <c r="H82" s="9">
        <v>0</v>
      </c>
      <c r="I82" s="9">
        <v>0</v>
      </c>
      <c r="J82" s="9">
        <v>4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10">
        <f t="shared" si="0"/>
        <v>1268</v>
      </c>
    </row>
    <row r="83" spans="2:16" x14ac:dyDescent="0.25">
      <c r="B83" s="8" t="s">
        <v>43</v>
      </c>
      <c r="C83" s="23" t="s">
        <v>123</v>
      </c>
      <c r="D83" s="9">
        <v>33</v>
      </c>
      <c r="E83" s="9">
        <v>165</v>
      </c>
      <c r="F83" s="9">
        <v>51</v>
      </c>
      <c r="G83" s="9">
        <v>0</v>
      </c>
      <c r="H83" s="9">
        <v>5</v>
      </c>
      <c r="I83" s="9">
        <v>5</v>
      </c>
      <c r="J83" s="9">
        <v>6</v>
      </c>
      <c r="K83" s="9">
        <v>0</v>
      </c>
      <c r="L83" s="9">
        <v>0</v>
      </c>
      <c r="M83" s="9">
        <v>0</v>
      </c>
      <c r="N83" s="9">
        <v>6</v>
      </c>
      <c r="O83" s="9">
        <v>6</v>
      </c>
      <c r="P83" s="10">
        <f t="shared" si="0"/>
        <v>277</v>
      </c>
    </row>
    <row r="84" spans="2:16" x14ac:dyDescent="0.25">
      <c r="B84" s="8" t="s">
        <v>44</v>
      </c>
      <c r="C84" s="23" t="s">
        <v>124</v>
      </c>
      <c r="D84" s="9">
        <v>6</v>
      </c>
      <c r="E84" s="9">
        <v>103</v>
      </c>
      <c r="F84" s="9">
        <v>5</v>
      </c>
      <c r="G84" s="9">
        <v>1</v>
      </c>
      <c r="H84" s="9">
        <v>1</v>
      </c>
      <c r="I84" s="9">
        <v>1</v>
      </c>
      <c r="J84" s="9">
        <v>4</v>
      </c>
      <c r="K84" s="9">
        <v>17</v>
      </c>
      <c r="L84" s="9">
        <v>0</v>
      </c>
      <c r="M84" s="9">
        <v>0</v>
      </c>
      <c r="N84" s="9">
        <v>6</v>
      </c>
      <c r="O84" s="9">
        <v>0</v>
      </c>
      <c r="P84" s="10">
        <f t="shared" si="0"/>
        <v>144</v>
      </c>
    </row>
    <row r="85" spans="2:16" x14ac:dyDescent="0.25">
      <c r="B85" s="8" t="s">
        <v>45</v>
      </c>
      <c r="C85" s="23" t="s">
        <v>125</v>
      </c>
      <c r="D85" s="9">
        <v>20</v>
      </c>
      <c r="E85" s="9">
        <v>119</v>
      </c>
      <c r="F85" s="9">
        <v>6</v>
      </c>
      <c r="G85" s="9">
        <v>0</v>
      </c>
      <c r="H85" s="9">
        <v>0</v>
      </c>
      <c r="I85" s="9">
        <v>4</v>
      </c>
      <c r="J85" s="9">
        <v>12</v>
      </c>
      <c r="K85" s="9">
        <v>0</v>
      </c>
      <c r="L85" s="9">
        <v>1</v>
      </c>
      <c r="M85" s="9">
        <v>0</v>
      </c>
      <c r="N85" s="9">
        <v>0</v>
      </c>
      <c r="O85" s="9">
        <v>0</v>
      </c>
      <c r="P85" s="10">
        <f t="shared" si="0"/>
        <v>162</v>
      </c>
    </row>
    <row r="86" spans="2:16" x14ac:dyDescent="0.25">
      <c r="B86" s="8" t="s">
        <v>46</v>
      </c>
      <c r="C86" s="23" t="s">
        <v>126</v>
      </c>
      <c r="D86" s="9">
        <v>13</v>
      </c>
      <c r="E86" s="9">
        <v>62</v>
      </c>
      <c r="F86" s="9">
        <v>6</v>
      </c>
      <c r="G86" s="9">
        <v>0</v>
      </c>
      <c r="H86" s="9">
        <v>2</v>
      </c>
      <c r="I86" s="9">
        <v>0</v>
      </c>
      <c r="J86" s="9">
        <v>1</v>
      </c>
      <c r="K86" s="9">
        <v>1</v>
      </c>
      <c r="L86" s="9">
        <v>0</v>
      </c>
      <c r="M86" s="9">
        <v>0</v>
      </c>
      <c r="N86" s="9">
        <v>0</v>
      </c>
      <c r="O86" s="9">
        <v>0</v>
      </c>
      <c r="P86" s="10">
        <f t="shared" si="0"/>
        <v>85</v>
      </c>
    </row>
    <row r="87" spans="2:16" x14ac:dyDescent="0.25">
      <c r="B87" s="8" t="s">
        <v>47</v>
      </c>
      <c r="C87" s="23" t="s">
        <v>127</v>
      </c>
      <c r="D87" s="9">
        <v>37</v>
      </c>
      <c r="E87" s="9">
        <v>677</v>
      </c>
      <c r="F87" s="9">
        <v>51</v>
      </c>
      <c r="G87" s="9">
        <v>49</v>
      </c>
      <c r="H87" s="9">
        <v>15</v>
      </c>
      <c r="I87" s="9">
        <v>223</v>
      </c>
      <c r="J87" s="9">
        <v>10</v>
      </c>
      <c r="K87" s="9">
        <v>9</v>
      </c>
      <c r="L87" s="9">
        <v>1</v>
      </c>
      <c r="M87" s="9">
        <v>0</v>
      </c>
      <c r="N87" s="9">
        <v>1</v>
      </c>
      <c r="O87" s="9">
        <v>0</v>
      </c>
      <c r="P87" s="10">
        <f t="shared" si="0"/>
        <v>1073</v>
      </c>
    </row>
    <row r="88" spans="2:16" x14ac:dyDescent="0.25">
      <c r="B88" s="8" t="s">
        <v>48</v>
      </c>
      <c r="C88" s="23" t="s">
        <v>128</v>
      </c>
      <c r="D88" s="9">
        <v>57</v>
      </c>
      <c r="E88" s="9">
        <v>235</v>
      </c>
      <c r="F88" s="9">
        <v>22</v>
      </c>
      <c r="G88" s="9">
        <v>2</v>
      </c>
      <c r="H88" s="9">
        <v>9</v>
      </c>
      <c r="I88" s="9">
        <v>2</v>
      </c>
      <c r="J88" s="9">
        <v>2</v>
      </c>
      <c r="K88" s="9">
        <v>3</v>
      </c>
      <c r="L88" s="9">
        <v>1</v>
      </c>
      <c r="M88" s="9">
        <v>1</v>
      </c>
      <c r="N88" s="9">
        <v>0</v>
      </c>
      <c r="O88" s="9">
        <v>0</v>
      </c>
      <c r="P88" s="10">
        <f t="shared" si="0"/>
        <v>334</v>
      </c>
    </row>
    <row r="89" spans="2:16" x14ac:dyDescent="0.25">
      <c r="B89" s="8" t="s">
        <v>49</v>
      </c>
      <c r="C89" s="23" t="s">
        <v>129</v>
      </c>
      <c r="D89" s="9">
        <v>10</v>
      </c>
      <c r="E89" s="9">
        <v>96</v>
      </c>
      <c r="F89" s="9">
        <v>12</v>
      </c>
      <c r="G89" s="9">
        <v>2</v>
      </c>
      <c r="H89" s="9">
        <v>0</v>
      </c>
      <c r="I89" s="9">
        <v>59</v>
      </c>
      <c r="J89" s="9">
        <v>1</v>
      </c>
      <c r="K89" s="9">
        <v>0</v>
      </c>
      <c r="L89" s="9">
        <v>0</v>
      </c>
      <c r="M89" s="9">
        <v>0</v>
      </c>
      <c r="N89" s="9">
        <v>1</v>
      </c>
      <c r="O89" s="9">
        <v>0</v>
      </c>
      <c r="P89" s="10">
        <f t="shared" si="0"/>
        <v>181</v>
      </c>
    </row>
    <row r="90" spans="2:16" x14ac:dyDescent="0.25">
      <c r="B90" s="8" t="s">
        <v>50</v>
      </c>
      <c r="C90" s="23" t="s">
        <v>130</v>
      </c>
      <c r="D90" s="9">
        <v>2</v>
      </c>
      <c r="E90" s="9">
        <v>36</v>
      </c>
      <c r="F90" s="9">
        <v>2</v>
      </c>
      <c r="G90" s="9">
        <v>0</v>
      </c>
      <c r="H90" s="9">
        <v>0</v>
      </c>
      <c r="I90" s="9">
        <v>0</v>
      </c>
      <c r="J90" s="9">
        <v>2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10">
        <f t="shared" si="0"/>
        <v>42</v>
      </c>
    </row>
    <row r="91" spans="2:16" x14ac:dyDescent="0.25">
      <c r="B91" s="8" t="s">
        <v>51</v>
      </c>
      <c r="C91" s="23" t="s">
        <v>131</v>
      </c>
      <c r="D91" s="9">
        <v>26</v>
      </c>
      <c r="E91" s="9">
        <v>203</v>
      </c>
      <c r="F91" s="9">
        <v>32</v>
      </c>
      <c r="G91" s="9">
        <v>1</v>
      </c>
      <c r="H91" s="9">
        <v>1</v>
      </c>
      <c r="I91" s="9">
        <v>0</v>
      </c>
      <c r="J91" s="9">
        <v>8</v>
      </c>
      <c r="K91" s="9">
        <v>7</v>
      </c>
      <c r="L91" s="9">
        <v>2</v>
      </c>
      <c r="M91" s="9">
        <v>0</v>
      </c>
      <c r="N91" s="9">
        <v>9</v>
      </c>
      <c r="O91" s="9">
        <v>1</v>
      </c>
      <c r="P91" s="10">
        <f t="shared" si="0"/>
        <v>290</v>
      </c>
    </row>
    <row r="92" spans="2:16" x14ac:dyDescent="0.25">
      <c r="B92" s="8" t="s">
        <v>70</v>
      </c>
      <c r="C92" s="23" t="s">
        <v>132</v>
      </c>
      <c r="D92" s="9">
        <v>78</v>
      </c>
      <c r="E92" s="9">
        <v>104</v>
      </c>
      <c r="F92" s="9">
        <v>25</v>
      </c>
      <c r="G92" s="9">
        <v>2</v>
      </c>
      <c r="H92" s="9">
        <v>4</v>
      </c>
      <c r="I92" s="9">
        <v>6</v>
      </c>
      <c r="J92" s="9">
        <v>0</v>
      </c>
      <c r="K92" s="9">
        <v>8</v>
      </c>
      <c r="L92" s="9">
        <v>4</v>
      </c>
      <c r="M92" s="9">
        <v>0</v>
      </c>
      <c r="N92" s="9">
        <v>35</v>
      </c>
      <c r="O92" s="9">
        <v>1</v>
      </c>
      <c r="P92" s="10">
        <f t="shared" si="0"/>
        <v>267</v>
      </c>
    </row>
    <row r="93" spans="2:16" x14ac:dyDescent="0.25">
      <c r="B93" s="8" t="s">
        <v>52</v>
      </c>
      <c r="C93" s="23" t="s">
        <v>133</v>
      </c>
      <c r="D93" s="9">
        <v>8</v>
      </c>
      <c r="E93" s="9">
        <v>199</v>
      </c>
      <c r="F93" s="9">
        <v>13</v>
      </c>
      <c r="G93" s="9">
        <v>4</v>
      </c>
      <c r="H93" s="9">
        <v>2</v>
      </c>
      <c r="I93" s="9">
        <v>9</v>
      </c>
      <c r="J93" s="9">
        <v>0</v>
      </c>
      <c r="K93" s="9">
        <v>1</v>
      </c>
      <c r="L93" s="9">
        <v>1</v>
      </c>
      <c r="M93" s="9">
        <v>0</v>
      </c>
      <c r="N93" s="9">
        <v>2</v>
      </c>
      <c r="O93" s="9">
        <v>2</v>
      </c>
      <c r="P93" s="10">
        <f t="shared" si="0"/>
        <v>241</v>
      </c>
    </row>
    <row r="94" spans="2:16" x14ac:dyDescent="0.25">
      <c r="B94" s="8" t="s">
        <v>53</v>
      </c>
      <c r="C94" s="23" t="s">
        <v>134</v>
      </c>
      <c r="D94" s="9">
        <v>11</v>
      </c>
      <c r="E94" s="9">
        <v>84</v>
      </c>
      <c r="F94" s="9">
        <v>10</v>
      </c>
      <c r="G94" s="9">
        <v>1</v>
      </c>
      <c r="H94" s="9">
        <v>1</v>
      </c>
      <c r="I94" s="9">
        <v>5</v>
      </c>
      <c r="J94" s="9">
        <v>0</v>
      </c>
      <c r="K94" s="9">
        <v>1</v>
      </c>
      <c r="L94" s="9">
        <v>0</v>
      </c>
      <c r="M94" s="9">
        <v>0</v>
      </c>
      <c r="N94" s="9">
        <v>0</v>
      </c>
      <c r="O94" s="9">
        <v>0</v>
      </c>
      <c r="P94" s="10">
        <f t="shared" si="0"/>
        <v>113</v>
      </c>
    </row>
    <row r="95" spans="2:16" x14ac:dyDescent="0.25">
      <c r="B95" s="8" t="s">
        <v>54</v>
      </c>
      <c r="C95" s="23" t="s">
        <v>135</v>
      </c>
      <c r="D95" s="9">
        <v>3</v>
      </c>
      <c r="E95" s="9">
        <v>5</v>
      </c>
      <c r="F95" s="9">
        <v>51</v>
      </c>
      <c r="G95" s="9">
        <v>1</v>
      </c>
      <c r="H95" s="9">
        <v>0</v>
      </c>
      <c r="I95" s="9">
        <v>2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10">
        <f t="shared" si="0"/>
        <v>62</v>
      </c>
    </row>
    <row r="96" spans="2:16" ht="15.75" thickBot="1" x14ac:dyDescent="0.3">
      <c r="B96" s="11" t="s">
        <v>68</v>
      </c>
      <c r="C96" s="11"/>
      <c r="D96" s="11">
        <f>SUM(D37:D95)</f>
        <v>1614</v>
      </c>
      <c r="E96" s="11">
        <f t="shared" ref="E96:P96" si="1">SUM(E37:E95)</f>
        <v>11902</v>
      </c>
      <c r="F96" s="11">
        <f t="shared" si="1"/>
        <v>1722</v>
      </c>
      <c r="G96" s="11">
        <f t="shared" si="1"/>
        <v>185</v>
      </c>
      <c r="H96" s="11">
        <f t="shared" si="1"/>
        <v>400</v>
      </c>
      <c r="I96" s="11">
        <f t="shared" si="1"/>
        <v>954</v>
      </c>
      <c r="J96" s="11">
        <f t="shared" si="1"/>
        <v>843</v>
      </c>
      <c r="K96" s="11">
        <f t="shared" si="1"/>
        <v>176</v>
      </c>
      <c r="L96" s="11">
        <f t="shared" si="1"/>
        <v>54</v>
      </c>
      <c r="M96" s="11">
        <f t="shared" si="1"/>
        <v>3</v>
      </c>
      <c r="N96" s="11">
        <f t="shared" si="1"/>
        <v>140</v>
      </c>
      <c r="O96" s="11">
        <f t="shared" si="1"/>
        <v>263</v>
      </c>
      <c r="P96" s="11">
        <f t="shared" si="1"/>
        <v>18256</v>
      </c>
    </row>
    <row r="97" spans="2:16" ht="16.5" thickTop="1" thickBot="1" x14ac:dyDescent="0.3">
      <c r="B97" s="12"/>
      <c r="C97" s="12"/>
      <c r="D97" s="13">
        <f>+D96/$P$96</f>
        <v>8.8409290096406662E-2</v>
      </c>
      <c r="E97" s="13">
        <f t="shared" ref="E97:P97" si="2">+E96/$P$96</f>
        <v>0.65195004382120947</v>
      </c>
      <c r="F97" s="13">
        <f t="shared" si="2"/>
        <v>9.4325153374233126E-2</v>
      </c>
      <c r="G97" s="13">
        <f t="shared" si="2"/>
        <v>1.0133654688869414E-2</v>
      </c>
      <c r="H97" s="13">
        <f t="shared" si="2"/>
        <v>2.1910604732690624E-2</v>
      </c>
      <c r="I97" s="13">
        <f t="shared" si="2"/>
        <v>5.2256792287467137E-2</v>
      </c>
      <c r="J97" s="13">
        <f t="shared" si="2"/>
        <v>4.6176599474145485E-2</v>
      </c>
      <c r="K97" s="13">
        <f t="shared" si="2"/>
        <v>9.6406660823838732E-3</v>
      </c>
      <c r="L97" s="13">
        <f t="shared" si="2"/>
        <v>2.957931638913234E-3</v>
      </c>
      <c r="M97" s="13">
        <f t="shared" si="2"/>
        <v>1.6432953549517967E-4</v>
      </c>
      <c r="N97" s="13">
        <f t="shared" si="2"/>
        <v>7.6687116564417178E-3</v>
      </c>
      <c r="O97" s="13">
        <f t="shared" si="2"/>
        <v>1.4406222611744084E-2</v>
      </c>
      <c r="P97" s="13">
        <f t="shared" si="2"/>
        <v>1</v>
      </c>
    </row>
    <row r="98" spans="2:16" ht="15.75" thickBot="1" x14ac:dyDescent="0.3">
      <c r="B98" s="14" t="s">
        <v>73</v>
      </c>
      <c r="C98" s="15"/>
      <c r="D98" s="15"/>
      <c r="E98" s="15"/>
      <c r="F98" s="15"/>
      <c r="G98" s="15"/>
      <c r="H98" s="15"/>
      <c r="I98" s="16"/>
      <c r="J98" s="17"/>
      <c r="K98" s="17"/>
      <c r="L98" s="17"/>
      <c r="M98" s="18"/>
    </row>
    <row r="99" spans="2:16" ht="15.75" thickBot="1" x14ac:dyDescent="0.3">
      <c r="B99" s="27" t="s">
        <v>76</v>
      </c>
      <c r="C99" s="28"/>
      <c r="D99" s="29"/>
      <c r="E99" s="29"/>
      <c r="F99" s="29"/>
      <c r="G99" s="29"/>
      <c r="H99" s="29"/>
      <c r="I99" s="29"/>
      <c r="J99" s="29"/>
      <c r="K99" s="29"/>
      <c r="L99" s="29"/>
      <c r="M99" s="30"/>
    </row>
    <row r="100" spans="2:16" ht="15.75" thickBot="1" x14ac:dyDescent="0.3">
      <c r="B100" s="20" t="s">
        <v>74</v>
      </c>
      <c r="C100" s="22"/>
      <c r="D100" s="15"/>
      <c r="E100" s="15"/>
      <c r="F100" s="15"/>
      <c r="G100" s="15"/>
      <c r="H100" s="15"/>
      <c r="I100" s="19"/>
      <c r="J100" s="17"/>
      <c r="K100" s="17"/>
      <c r="L100" s="17"/>
      <c r="M100" s="18"/>
    </row>
    <row r="102" spans="2:16" x14ac:dyDescent="0.25">
      <c r="B102" s="2" t="s">
        <v>78</v>
      </c>
    </row>
  </sheetData>
  <mergeCells count="4">
    <mergeCell ref="B36:P36"/>
    <mergeCell ref="B37:P37"/>
    <mergeCell ref="B35:P35"/>
    <mergeCell ref="B99:M99"/>
  </mergeCells>
  <pageMargins left="0.25" right="0.25" top="0.75" bottom="0.75" header="0.3" footer="0.3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Living Arrangements C&amp;T</vt:lpstr>
      <vt:lpstr>Living Arrangements Chart</vt:lpstr>
      <vt:lpstr>'Living Arrangements C&amp;T'!Print_Area</vt:lpstr>
    </vt:vector>
  </TitlesOfParts>
  <Company>DHHS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Health and Human Services</dc:creator>
  <cp:lastModifiedBy>Leech, Heidi (ACL/CMB) (CTR)</cp:lastModifiedBy>
  <cp:lastPrinted>2014-09-19T13:50:32Z</cp:lastPrinted>
  <dcterms:created xsi:type="dcterms:W3CDTF">2013-01-23T19:51:49Z</dcterms:created>
  <dcterms:modified xsi:type="dcterms:W3CDTF">2015-03-26T21:10:56Z</dcterms:modified>
</cp:coreProperties>
</file>