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yed.rafiuddin\OneDrive - HHS Office of the Secretary\AoD Data Library\Data Files For Posting\UCEDD FY 2020\"/>
    </mc:Choice>
  </mc:AlternateContent>
  <xr:revisionPtr revIDLastSave="0" documentId="13_ncr:1_{AA404682-AA75-4782-9189-0F503986C534}" xr6:coauthVersionLast="45" xr6:coauthVersionMax="45" xr10:uidLastSave="{00000000-0000-0000-0000-000000000000}"/>
  <bookViews>
    <workbookView xWindow="-120" yWindow="-120" windowWidth="29040" windowHeight="15840" xr2:uid="{EB7328DC-8A61-48CE-A550-122797350389}"/>
  </bookViews>
  <sheets>
    <sheet name="Detai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57" i="1" l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O58" i="1"/>
  <c r="N58" i="1"/>
  <c r="M58" i="1"/>
  <c r="L58" i="1"/>
  <c r="K58" i="1"/>
  <c r="J58" i="1"/>
  <c r="I58" i="1"/>
  <c r="H58" i="1"/>
  <c r="G58" i="1"/>
  <c r="F58" i="1"/>
  <c r="E58" i="1"/>
  <c r="D58" i="1"/>
  <c r="Q58" i="1" l="1"/>
  <c r="E59" i="1" s="1"/>
  <c r="L59" i="1" l="1"/>
  <c r="N59" i="1"/>
  <c r="H59" i="1"/>
  <c r="G59" i="1"/>
  <c r="F59" i="1"/>
  <c r="K59" i="1"/>
  <c r="Q59" i="1"/>
  <c r="P59" i="1"/>
  <c r="I59" i="1"/>
  <c r="M59" i="1"/>
  <c r="D59" i="1"/>
  <c r="O59" i="1"/>
  <c r="J59" i="1"/>
</calcChain>
</file>

<file path=xl/sharedStrings.xml><?xml version="1.0" encoding="utf-8"?>
<sst xmlns="http://schemas.openxmlformats.org/spreadsheetml/2006/main" count="193" uniqueCount="135">
  <si>
    <t>State</t>
  </si>
  <si>
    <t>Education</t>
  </si>
  <si>
    <t>Employment</t>
  </si>
  <si>
    <t>Health</t>
  </si>
  <si>
    <t>Housing</t>
  </si>
  <si>
    <t>Other - Assistive Technology</t>
  </si>
  <si>
    <t>Other - Cultural Diversity</t>
  </si>
  <si>
    <t>Other - Leadership</t>
  </si>
  <si>
    <t>Recreation</t>
  </si>
  <si>
    <t>Transportation</t>
  </si>
  <si>
    <t>UCEDD,LEND,CAAI</t>
  </si>
  <si>
    <t>AL</t>
  </si>
  <si>
    <t>AL-Civitan International Research Center, UCEDD/LEND</t>
  </si>
  <si>
    <t>AR</t>
  </si>
  <si>
    <t>AR-Partners for Inclusive Communities, UCEDD/LEND</t>
  </si>
  <si>
    <t>UCEDD,LEND,SDHG,CAAI</t>
  </si>
  <si>
    <t>AZ</t>
  </si>
  <si>
    <t>AZ-Institute for Human Development, UCEDD</t>
  </si>
  <si>
    <t>UCEDD</t>
  </si>
  <si>
    <t>AZ-Sonoran UCEDD</t>
  </si>
  <si>
    <t>CA</t>
  </si>
  <si>
    <t>CA-Tarjan Center UCLA, UCEDD</t>
  </si>
  <si>
    <t>UCEDD,CAAI</t>
  </si>
  <si>
    <t>CA-UC Davis at the MIND Institute, UCEDD/LEND</t>
  </si>
  <si>
    <t>CA-USC, Childrens Hospital, UCEDD/LEND</t>
  </si>
  <si>
    <t>CO</t>
  </si>
  <si>
    <t>CO-JFK Partners/University of Colorado Health Sciences Center, UCEDD/LEND</t>
  </si>
  <si>
    <t>DC</t>
  </si>
  <si>
    <t>DC-Georgetown University Center for Child &amp; Human Development, UCEDD</t>
  </si>
  <si>
    <t>DE</t>
  </si>
  <si>
    <t>DE-Center for Disabilities Studies, UCEDD/LEND</t>
  </si>
  <si>
    <t>FL</t>
  </si>
  <si>
    <t>FL-Florida Center for Inclusive Communities, UCEDD</t>
  </si>
  <si>
    <t>FL-Mailman Center for Child Development, UCEDD/LEND</t>
  </si>
  <si>
    <t>GA</t>
  </si>
  <si>
    <t>GA-Center for Leadership in Disability at Georgia State University, UCEDD/LEND</t>
  </si>
  <si>
    <t>GU</t>
  </si>
  <si>
    <t>GU-Guam Center for Excellence in Disabilities Education, UCEDD</t>
  </si>
  <si>
    <t>HI</t>
  </si>
  <si>
    <t>HI-Hawaii Center on Disability Studies UCEDD Program</t>
  </si>
  <si>
    <t>IA</t>
  </si>
  <si>
    <t>IA-Center for Disabilities and Development, UCEDD/LEND</t>
  </si>
  <si>
    <t>ID</t>
  </si>
  <si>
    <t>ID-Center on Disabilities and Human Development, UCEDD</t>
  </si>
  <si>
    <t>IL</t>
  </si>
  <si>
    <t>IL-Institute on Disability &amp; Human Development, UCEDD/LEND</t>
  </si>
  <si>
    <t>KS</t>
  </si>
  <si>
    <t>KS-Schiefelbusch Institute for Life Span Studies, UCEDD/LEND</t>
  </si>
  <si>
    <t>KY</t>
  </si>
  <si>
    <t>KY-Interdisciplinary Human Development Institute, UCEDD</t>
  </si>
  <si>
    <t>LA</t>
  </si>
  <si>
    <t>LA-Louisiana State University Human Development Center - New Orleans, UCEDD/LEND</t>
  </si>
  <si>
    <t>MA</t>
  </si>
  <si>
    <t>MA-Eunice Kennedy Shriver Center, UCEDD/LEND</t>
  </si>
  <si>
    <t>MA-Institute for Community Inclusion/Boston Children's Hospital, UCEDD/LEND</t>
  </si>
  <si>
    <t>MD</t>
  </si>
  <si>
    <t>MD-Kennedy Krieger Institute, UCEDD/LEND</t>
  </si>
  <si>
    <t>MS</t>
  </si>
  <si>
    <t>MS-Institute for Disability Studies, UCEDD</t>
  </si>
  <si>
    <t>MT</t>
  </si>
  <si>
    <t>MT-University of Montana Rural Institute, UCEDD</t>
  </si>
  <si>
    <t>UCEDD,SDHG</t>
  </si>
  <si>
    <t>NC</t>
  </si>
  <si>
    <t>NC-Carolina Institute for Developmental Disabilities, UCEDD/LEND</t>
  </si>
  <si>
    <t>ND</t>
  </si>
  <si>
    <t>ND-North Dakota Center for Persons with Disabilities, UCEDD</t>
  </si>
  <si>
    <t>NE</t>
  </si>
  <si>
    <t>NE-Munroe-Meyer Institute of Genetics &amp; Rehabilitation, UCEDD/LEND</t>
  </si>
  <si>
    <t>NJ</t>
  </si>
  <si>
    <t>NJ-The Boggs Center on Developmental Disabilities, UCEDD/LEND</t>
  </si>
  <si>
    <t>NM</t>
  </si>
  <si>
    <t>NM-Center for Development &amp; Disability, UCEDD/LEND</t>
  </si>
  <si>
    <t>NV</t>
  </si>
  <si>
    <t>NV-Nevada Center for Excellence in Disabilities, UCEDD/LEND</t>
  </si>
  <si>
    <t>NY</t>
  </si>
  <si>
    <t>NY-Rose F. Kennedy Center, UCEDD/LEND</t>
  </si>
  <si>
    <t>NY-Strong Center for Developmental Disabilities, UCEDD/LEND</t>
  </si>
  <si>
    <t>NY-Westchester Institute for Human Development, UCEDD/LEND</t>
  </si>
  <si>
    <t>OH</t>
  </si>
  <si>
    <t>OH-The Nisonger Center, UCEDD/LEND</t>
  </si>
  <si>
    <t>OK</t>
  </si>
  <si>
    <t>OK-Center for Learning and Leadership, UCEDD/LEND</t>
  </si>
  <si>
    <t>OR</t>
  </si>
  <si>
    <t>OR-Center on Human Development, UCEDD</t>
  </si>
  <si>
    <t>OR-Oregon Institute on Development &amp; Disability, UCEDD/LEND</t>
  </si>
  <si>
    <t>PA</t>
  </si>
  <si>
    <t>PA-Institute on Disabilities, UCEDD</t>
  </si>
  <si>
    <t>RI</t>
  </si>
  <si>
    <t>RI-The Paul V. Sherlock Center on Disabilities, UCEDD</t>
  </si>
  <si>
    <t>SD</t>
  </si>
  <si>
    <t>SD-Center for Disabilities, UCEDD/LEND</t>
  </si>
  <si>
    <t>TN</t>
  </si>
  <si>
    <t>TN-Center on Developmental Disabilities, UCEDD/LEND</t>
  </si>
  <si>
    <t>TN-Vanderbilt University, UCEDD/LEND</t>
  </si>
  <si>
    <t>TX</t>
  </si>
  <si>
    <t>TX-Center on Disability and Development, UCEDD</t>
  </si>
  <si>
    <t>UT</t>
  </si>
  <si>
    <t>UT-Center for Persons with Disabilities, UCEDD/LEND</t>
  </si>
  <si>
    <t>VA</t>
  </si>
  <si>
    <t>VA-Partnership for People with Disabilities, UCEDD/LEND</t>
  </si>
  <si>
    <t>VI</t>
  </si>
  <si>
    <t>VI-Virgin Islands UCE, UCEDD</t>
  </si>
  <si>
    <t>WA</t>
  </si>
  <si>
    <t>WA-Center on Human Development &amp; Disability, UCEDD/LEND</t>
  </si>
  <si>
    <t>WI</t>
  </si>
  <si>
    <t>WI-Waisman Center, UCEDD/LEND</t>
  </si>
  <si>
    <t>WV</t>
  </si>
  <si>
    <t>WV-Center for Excellence in Disabilities, UCEDD/LEND</t>
  </si>
  <si>
    <t>WY</t>
  </si>
  <si>
    <t>WY-Wyoming Institute for Disabilities, UCEDD</t>
  </si>
  <si>
    <t>Program Name</t>
  </si>
  <si>
    <t>Program type</t>
  </si>
  <si>
    <t>Childcare</t>
  </si>
  <si>
    <t>Other</t>
  </si>
  <si>
    <t>Quality Assurance</t>
  </si>
  <si>
    <t>Quality of Life</t>
  </si>
  <si>
    <t xml:space="preserve">UCEDD FY 2020 Performance Reports Data </t>
  </si>
  <si>
    <t>Total FY 2020</t>
  </si>
  <si>
    <t>FY 2020 %</t>
  </si>
  <si>
    <t>Participants in Model Services - Specialized Direct Services Offered by Areas of Emphasis (Direct Clinical Services/Model Services)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</si>
  <si>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</si>
  <si>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</si>
  <si>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</si>
  <si>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</si>
  <si>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</si>
  <si>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</si>
  <si>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</si>
  <si>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</si>
  <si>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</si>
  <si>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</si>
  <si>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</si>
  <si>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</si>
  <si>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</si>
  <si>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</si>
  <si>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Column15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</si>
</sst>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399975585192419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24">
    <xf numFmtId="0" fontId="0" fillId="0" borderId="0" xfId="0"/>
    <xf numFmtId="0" fontId="2" fillId="2" borderId="2" xfId="4" applyFont="1" applyFill="1" applyBorder="1" applyAlignment="1">
      <alignment vertical="top" wrapText="1"/>
    </xf>
    <xf numFmtId="0" fontId="2" fillId="2" borderId="3" xfId="4" applyFont="1" applyFill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164" fontId="2" fillId="0" borderId="0" xfId="1" applyNumberFormat="1" applyFont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4" xfId="0" applyFont="1" applyBorder="1" applyAlignment="1">
      <alignment vertical="top" wrapText="1"/>
    </xf>
    <xf numFmtId="164" fontId="2" fillId="0" borderId="4" xfId="1" applyNumberFormat="1" applyFont="1" applyBorder="1" applyAlignment="1">
      <alignment vertical="top"/>
    </xf>
    <xf numFmtId="164" fontId="2" fillId="0" borderId="5" xfId="1" applyNumberFormat="1" applyFont="1" applyBorder="1" applyAlignment="1">
      <alignment vertical="top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7" xfId="0" applyFont="1" applyBorder="1" applyAlignment="1">
      <alignment horizontal="right" vertical="top" wrapText="1"/>
    </xf>
    <xf numFmtId="164" fontId="2" fillId="0" borderId="8" xfId="0" applyNumberFormat="1" applyFont="1" applyBorder="1" applyAlignment="1">
      <alignment vertical="top"/>
    </xf>
    <xf numFmtId="164" fontId="2" fillId="0" borderId="9" xfId="0" applyNumberFormat="1" applyFont="1" applyBorder="1" applyAlignment="1">
      <alignment vertical="top"/>
    </xf>
    <xf numFmtId="0" fontId="2" fillId="2" borderId="10" xfId="4" applyFont="1" applyFill="1" applyBorder="1" applyAlignment="1">
      <alignment vertical="top" wrapText="1"/>
    </xf>
    <xf numFmtId="164" fontId="2" fillId="2" borderId="11" xfId="1" applyNumberFormat="1" applyFont="1" applyFill="1" applyBorder="1" applyAlignment="1">
      <alignment vertical="top" wrapText="1"/>
    </xf>
    <xf numFmtId="164" fontId="2" fillId="2" borderId="12" xfId="1" applyNumberFormat="1" applyFont="1" applyFill="1" applyBorder="1" applyAlignment="1">
      <alignment vertical="top" wrapText="1"/>
    </xf>
    <xf numFmtId="0" fontId="2" fillId="0" borderId="13" xfId="0" applyFont="1" applyBorder="1" applyAlignment="1">
      <alignment horizontal="right" vertical="top" wrapText="1"/>
    </xf>
    <xf numFmtId="9" fontId="2" fillId="0" borderId="14" xfId="2" applyFont="1" applyBorder="1" applyAlignment="1">
      <alignment vertical="top"/>
    </xf>
    <xf numFmtId="9" fontId="2" fillId="0" borderId="15" xfId="2" applyFont="1" applyBorder="1" applyAlignment="1">
      <alignment vertical="top"/>
    </xf>
    <xf numFmtId="164" fontId="3" fillId="3" borderId="0" xfId="3" applyNumberFormat="1" applyFont="1" applyFill="1" applyBorder="1" applyAlignment="1">
      <alignment horizontal="center" vertical="top" wrapText="1"/>
    </xf>
    <xf numFmtId="164" fontId="3" fillId="3" borderId="1" xfId="3" applyNumberFormat="1" applyFont="1" applyFill="1" applyBorder="1" applyAlignment="1">
      <alignment horizontal="center" vertical="top" wrapText="1"/>
    </xf>
    <xf numFmtId="164" fontId="2" fillId="0" borderId="5" xfId="0" applyNumberFormat="1" applyFont="1" applyBorder="1" applyAlignment="1">
      <alignment vertical="top"/>
    </xf>
  </cellXfs>
  <cellStyles count="5">
    <cellStyle name="Comma" xfId="1" builtinId="3"/>
    <cellStyle name="Comma 2" xfId="3" xr:uid="{DE38AB1F-D413-4A7D-AD76-AC25E79F88C7}"/>
    <cellStyle name="Normal" xfId="0" builtinId="0"/>
    <cellStyle name="Normal 2" xfId="4" xr:uid="{C6448945-CF07-4C7C-A995-3BD2320C1ADD}"/>
    <cellStyle name="Percent" xfId="2" builtinId="5"/>
  </cellStyles>
  <dxfs count="19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top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top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28F5574-C9E1-47A2-B69A-FF60F7834C02}" name="Table1" displayName="Table1" ref="C4:Q59" totalsRowShown="0" headerRowDxfId="18" dataDxfId="16" headerRowBorderDxfId="17" tableBorderDxfId="15" headerRowCellStyle="Comma" dataCellStyle="Comma">
  <autoFilter ref="C4:Q59" xr:uid="{ADC6D835-C560-4424-9511-D554D03CCEBA}"/>
  <tableColumns count="15">
    <tableColumn id="1" xr3:uid="{C322FA76-5EF1-4070-9EDA-70FD755A9431}" name="Column1" dataDxfId="14"/>
    <tableColumn id="2" xr3:uid="{0DC510A5-35FD-4964-BB71-1782867415E8}" name="Column2" dataDxfId="13" dataCellStyle="Comma"/>
    <tableColumn id="3" xr3:uid="{D67C3A03-8AF0-4022-8B63-0FB946C6BA68}" name="Column3" dataDxfId="12" dataCellStyle="Comma"/>
    <tableColumn id="4" xr3:uid="{A6EA3273-B54F-4A85-A33F-DF9766315088}" name="Column4" dataDxfId="11" dataCellStyle="Comma"/>
    <tableColumn id="5" xr3:uid="{9D0A7F01-3885-4F92-90C8-8B366A73F36A}" name="Column5" dataDxfId="10" dataCellStyle="Comma"/>
    <tableColumn id="6" xr3:uid="{904CD5AB-D2D6-4DC1-AF85-9A746BD80A3A}" name="Column6" dataDxfId="9" dataCellStyle="Comma"/>
    <tableColumn id="7" xr3:uid="{7C8C618A-DCCE-4C95-B30A-C099CB2EB781}" name="Column7" dataDxfId="8" dataCellStyle="Comma"/>
    <tableColumn id="8" xr3:uid="{CB4EA316-937D-4AB5-8DF5-5AEE4C978043}" name="Column8" dataDxfId="7" dataCellStyle="Comma"/>
    <tableColumn id="9" xr3:uid="{082BB0BE-4774-45BA-A9DF-B5AEFAABD93C}" name="Column9" dataDxfId="6" dataCellStyle="Comma"/>
    <tableColumn id="10" xr3:uid="{BC5D3940-02AE-45A6-9319-960BD926AC85}" name="Column10" dataDxfId="5" dataCellStyle="Comma"/>
    <tableColumn id="11" xr3:uid="{26E59A7B-B3C8-478C-8FF7-3A1C26DC1E03}" name="Column11" dataDxfId="4" dataCellStyle="Comma"/>
    <tableColumn id="12" xr3:uid="{7EF2FC53-E71E-4DBE-99A5-BD0D32CB81A2}" name="Column12" dataDxfId="3" dataCellStyle="Comma"/>
    <tableColumn id="13" xr3:uid="{BDCBB5C5-2F1B-470D-9675-77D34805CF5C}" name="Column13" dataDxfId="2" dataCellStyle="Comma"/>
    <tableColumn id="14" xr3:uid="{213F50E8-5FE2-4EEE-8EE9-8ADF51CA230B}" name="Column14" dataDxfId="1" dataCellStyle="Comma"/>
    <tableColumn id="15" xr3:uid="{7A0E2E56-D212-43A4-AC9B-5416BA673461}" name="Column15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456778-E560-43BD-85DF-81B49CA20234}">
  <dimension ref="A1:R59"/>
  <sheetViews>
    <sheetView tabSelected="1" topLeftCell="C1" zoomScaleNormal="100" workbookViewId="0">
      <pane xSplit="1" ySplit="3" topLeftCell="D4" activePane="bottomRight" state="frozen"/>
      <selection activeCell="C1" sqref="C1"/>
      <selection pane="topRight" activeCell="D1" sqref="D1"/>
      <selection pane="bottomLeft" activeCell="C4" sqref="C4"/>
      <selection pane="bottomRight" activeCell="C4" sqref="A4:XFD4"/>
    </sheetView>
  </sheetViews>
  <sheetFormatPr defaultRowHeight="15" x14ac:dyDescent="0.25"/>
  <cols>
    <col min="1" max="1" width="9.140625" style="4"/>
    <col min="2" max="3" width="30.140625" style="3" customWidth="1"/>
    <col min="4" max="11" width="13.42578125" style="5" customWidth="1"/>
    <col min="12" max="12" width="14.5703125" style="5" customWidth="1"/>
    <col min="13" max="16" width="13.42578125" style="5" customWidth="1"/>
    <col min="17" max="17" width="13.42578125" style="4" customWidth="1"/>
  </cols>
  <sheetData>
    <row r="1" spans="1:17" ht="15.75" customHeight="1" x14ac:dyDescent="0.25">
      <c r="A1" s="21" t="s">
        <v>116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7" ht="16.5" customHeight="1" thickBot="1" x14ac:dyDescent="0.3">
      <c r="A2" s="22" t="s">
        <v>119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7" ht="45.75" thickBot="1" x14ac:dyDescent="0.3">
      <c r="A3" s="1" t="s">
        <v>0</v>
      </c>
      <c r="B3" s="2" t="s">
        <v>110</v>
      </c>
      <c r="C3" s="15" t="s">
        <v>111</v>
      </c>
      <c r="D3" s="16" t="s">
        <v>112</v>
      </c>
      <c r="E3" s="16" t="s">
        <v>1</v>
      </c>
      <c r="F3" s="17" t="s">
        <v>2</v>
      </c>
      <c r="G3" s="16" t="s">
        <v>3</v>
      </c>
      <c r="H3" s="16" t="s">
        <v>4</v>
      </c>
      <c r="I3" s="16" t="s">
        <v>114</v>
      </c>
      <c r="J3" s="17" t="s">
        <v>115</v>
      </c>
      <c r="K3" s="16" t="s">
        <v>8</v>
      </c>
      <c r="L3" s="17" t="s">
        <v>9</v>
      </c>
      <c r="M3" s="17" t="s">
        <v>113</v>
      </c>
      <c r="N3" s="16" t="s">
        <v>5</v>
      </c>
      <c r="O3" s="17" t="s">
        <v>6</v>
      </c>
      <c r="P3" s="16" t="s">
        <v>7</v>
      </c>
      <c r="Q3" s="16" t="s">
        <v>117</v>
      </c>
    </row>
    <row r="4" spans="1:17" ht="30" hidden="1" x14ac:dyDescent="0.25">
      <c r="A4" s="6" t="s">
        <v>11</v>
      </c>
      <c r="B4" s="7" t="s">
        <v>12</v>
      </c>
      <c r="C4" s="10" t="s">
        <v>120</v>
      </c>
      <c r="D4" s="23" t="s">
        <v>121</v>
      </c>
      <c r="E4" s="23" t="s">
        <v>122</v>
      </c>
      <c r="F4" s="23" t="s">
        <v>123</v>
      </c>
      <c r="G4" s="23" t="s">
        <v>124</v>
      </c>
      <c r="H4" s="23" t="s">
        <v>125</v>
      </c>
      <c r="I4" s="23" t="s">
        <v>126</v>
      </c>
      <c r="J4" s="23" t="s">
        <v>127</v>
      </c>
      <c r="K4" s="23" t="s">
        <v>128</v>
      </c>
      <c r="L4" s="23" t="s">
        <v>129</v>
      </c>
      <c r="M4" s="23" t="s">
        <v>130</v>
      </c>
      <c r="N4" s="23" t="s">
        <v>131</v>
      </c>
      <c r="O4" s="23" t="s">
        <v>132</v>
      </c>
      <c r="P4" s="23" t="s">
        <v>133</v>
      </c>
      <c r="Q4" s="13" t="s">
        <v>134</v>
      </c>
    </row>
    <row r="5" spans="1:17" ht="30" x14ac:dyDescent="0.25">
      <c r="A5" s="6" t="s">
        <v>13</v>
      </c>
      <c r="B5" s="7" t="s">
        <v>14</v>
      </c>
      <c r="C5" s="10" t="s">
        <v>10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13">
        <f>SUM(D5:P5)</f>
        <v>0</v>
      </c>
    </row>
    <row r="6" spans="1:17" ht="30" x14ac:dyDescent="0.25">
      <c r="A6" s="6" t="s">
        <v>16</v>
      </c>
      <c r="B6" s="7" t="s">
        <v>17</v>
      </c>
      <c r="C6" s="11" t="s">
        <v>10</v>
      </c>
      <c r="D6" s="8"/>
      <c r="E6" s="8"/>
      <c r="F6" s="8"/>
      <c r="G6" s="8">
        <v>758</v>
      </c>
      <c r="H6" s="8"/>
      <c r="I6" s="8"/>
      <c r="J6" s="8"/>
      <c r="K6" s="8"/>
      <c r="L6" s="8"/>
      <c r="M6" s="8"/>
      <c r="N6" s="8"/>
      <c r="O6" s="8"/>
      <c r="P6" s="8"/>
      <c r="Q6" s="14">
        <f t="shared" ref="Q6:Q58" si="0">SUM(D6:P6)</f>
        <v>758</v>
      </c>
    </row>
    <row r="7" spans="1:17" x14ac:dyDescent="0.25">
      <c r="A7" s="6" t="s">
        <v>16</v>
      </c>
      <c r="B7" s="7" t="s">
        <v>19</v>
      </c>
      <c r="C7" s="11" t="s">
        <v>15</v>
      </c>
      <c r="D7" s="8"/>
      <c r="E7" s="8">
        <v>500</v>
      </c>
      <c r="F7" s="8"/>
      <c r="G7" s="8">
        <v>561</v>
      </c>
      <c r="H7" s="8">
        <v>2</v>
      </c>
      <c r="I7" s="8"/>
      <c r="J7" s="8"/>
      <c r="K7" s="8"/>
      <c r="L7" s="8"/>
      <c r="M7" s="8">
        <v>25</v>
      </c>
      <c r="N7" s="8"/>
      <c r="O7" s="8">
        <v>0</v>
      </c>
      <c r="P7" s="8"/>
      <c r="Q7" s="14">
        <f t="shared" si="0"/>
        <v>1088</v>
      </c>
    </row>
    <row r="8" spans="1:17" x14ac:dyDescent="0.25">
      <c r="A8" s="6" t="s">
        <v>20</v>
      </c>
      <c r="B8" s="7" t="s">
        <v>21</v>
      </c>
      <c r="C8" s="11" t="s">
        <v>18</v>
      </c>
      <c r="D8" s="8"/>
      <c r="E8" s="8">
        <v>15</v>
      </c>
      <c r="F8" s="8"/>
      <c r="G8" s="8">
        <v>16</v>
      </c>
      <c r="H8" s="8"/>
      <c r="I8" s="8"/>
      <c r="J8" s="8"/>
      <c r="K8" s="8"/>
      <c r="L8" s="8"/>
      <c r="M8" s="8"/>
      <c r="N8" s="8"/>
      <c r="O8" s="8"/>
      <c r="P8" s="8"/>
      <c r="Q8" s="14">
        <f t="shared" si="0"/>
        <v>31</v>
      </c>
    </row>
    <row r="9" spans="1:17" ht="30" x14ac:dyDescent="0.25">
      <c r="A9" s="6" t="s">
        <v>20</v>
      </c>
      <c r="B9" s="7" t="s">
        <v>23</v>
      </c>
      <c r="C9" s="11" t="s">
        <v>18</v>
      </c>
      <c r="D9" s="8"/>
      <c r="E9" s="8">
        <v>25</v>
      </c>
      <c r="F9" s="8"/>
      <c r="G9" s="8">
        <v>208</v>
      </c>
      <c r="H9" s="8"/>
      <c r="I9" s="8"/>
      <c r="J9" s="8"/>
      <c r="K9" s="8"/>
      <c r="L9" s="8"/>
      <c r="M9" s="8"/>
      <c r="N9" s="8"/>
      <c r="O9" s="8"/>
      <c r="P9" s="8"/>
      <c r="Q9" s="14">
        <f t="shared" si="0"/>
        <v>233</v>
      </c>
    </row>
    <row r="10" spans="1:17" ht="30" x14ac:dyDescent="0.25">
      <c r="A10" s="6" t="s">
        <v>20</v>
      </c>
      <c r="B10" s="7" t="s">
        <v>24</v>
      </c>
      <c r="C10" s="11" t="s">
        <v>22</v>
      </c>
      <c r="D10" s="8"/>
      <c r="E10" s="8"/>
      <c r="F10" s="8"/>
      <c r="G10" s="8">
        <v>373</v>
      </c>
      <c r="H10" s="8"/>
      <c r="I10" s="8"/>
      <c r="J10" s="8"/>
      <c r="K10" s="8"/>
      <c r="L10" s="8"/>
      <c r="M10" s="8"/>
      <c r="N10" s="8"/>
      <c r="O10" s="8"/>
      <c r="P10" s="8"/>
      <c r="Q10" s="14">
        <f t="shared" si="0"/>
        <v>373</v>
      </c>
    </row>
    <row r="11" spans="1:17" ht="45" x14ac:dyDescent="0.25">
      <c r="A11" s="6" t="s">
        <v>25</v>
      </c>
      <c r="B11" s="7" t="s">
        <v>26</v>
      </c>
      <c r="C11" s="11" t="s">
        <v>10</v>
      </c>
      <c r="D11" s="8"/>
      <c r="E11" s="8"/>
      <c r="F11" s="8"/>
      <c r="G11" s="8">
        <v>3009</v>
      </c>
      <c r="H11" s="8"/>
      <c r="I11" s="8"/>
      <c r="J11" s="8"/>
      <c r="K11" s="8"/>
      <c r="L11" s="8"/>
      <c r="M11" s="8"/>
      <c r="N11" s="8"/>
      <c r="O11" s="8"/>
      <c r="P11" s="8"/>
      <c r="Q11" s="14">
        <f t="shared" si="0"/>
        <v>3009</v>
      </c>
    </row>
    <row r="12" spans="1:17" ht="45" x14ac:dyDescent="0.25">
      <c r="A12" s="6" t="s">
        <v>27</v>
      </c>
      <c r="B12" s="7" t="s">
        <v>28</v>
      </c>
      <c r="C12" s="11" t="s">
        <v>10</v>
      </c>
      <c r="D12" s="8"/>
      <c r="E12" s="8">
        <v>20</v>
      </c>
      <c r="F12" s="8"/>
      <c r="G12" s="8">
        <v>1857</v>
      </c>
      <c r="H12" s="8"/>
      <c r="I12" s="8"/>
      <c r="J12" s="8"/>
      <c r="K12" s="8"/>
      <c r="L12" s="8"/>
      <c r="M12" s="8"/>
      <c r="N12" s="8"/>
      <c r="O12" s="8"/>
      <c r="P12" s="8"/>
      <c r="Q12" s="14">
        <f t="shared" si="0"/>
        <v>1877</v>
      </c>
    </row>
    <row r="13" spans="1:17" ht="30" x14ac:dyDescent="0.25">
      <c r="A13" s="6" t="s">
        <v>29</v>
      </c>
      <c r="B13" s="7" t="s">
        <v>30</v>
      </c>
      <c r="C13" s="11" t="s">
        <v>10</v>
      </c>
      <c r="D13" s="8"/>
      <c r="E13" s="8">
        <v>1</v>
      </c>
      <c r="F13" s="8"/>
      <c r="G13" s="8">
        <v>3</v>
      </c>
      <c r="H13" s="8"/>
      <c r="I13" s="8"/>
      <c r="J13" s="8"/>
      <c r="K13" s="8"/>
      <c r="L13" s="8"/>
      <c r="M13" s="8"/>
      <c r="N13" s="8"/>
      <c r="O13" s="8"/>
      <c r="P13" s="8"/>
      <c r="Q13" s="14">
        <f t="shared" si="0"/>
        <v>4</v>
      </c>
    </row>
    <row r="14" spans="1:17" ht="30" x14ac:dyDescent="0.25">
      <c r="A14" s="6" t="s">
        <v>31</v>
      </c>
      <c r="B14" s="7" t="s">
        <v>32</v>
      </c>
      <c r="C14" s="11" t="s">
        <v>18</v>
      </c>
      <c r="D14" s="8"/>
      <c r="E14" s="8">
        <v>50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14">
        <f t="shared" si="0"/>
        <v>50</v>
      </c>
    </row>
    <row r="15" spans="1:17" ht="30" x14ac:dyDescent="0.25">
      <c r="A15" s="6" t="s">
        <v>31</v>
      </c>
      <c r="B15" s="7" t="s">
        <v>33</v>
      </c>
      <c r="C15" s="11" t="s">
        <v>15</v>
      </c>
      <c r="D15" s="8"/>
      <c r="E15" s="8"/>
      <c r="F15" s="8"/>
      <c r="G15" s="8">
        <v>1280</v>
      </c>
      <c r="H15" s="8"/>
      <c r="I15" s="8"/>
      <c r="J15" s="8"/>
      <c r="K15" s="8"/>
      <c r="L15" s="8"/>
      <c r="M15" s="8"/>
      <c r="N15" s="8"/>
      <c r="O15" s="8"/>
      <c r="P15" s="8"/>
      <c r="Q15" s="14">
        <f t="shared" si="0"/>
        <v>1280</v>
      </c>
    </row>
    <row r="16" spans="1:17" ht="45" x14ac:dyDescent="0.25">
      <c r="A16" s="6" t="s">
        <v>34</v>
      </c>
      <c r="B16" s="7" t="s">
        <v>35</v>
      </c>
      <c r="C16" s="11" t="s">
        <v>18</v>
      </c>
      <c r="D16" s="8"/>
      <c r="E16" s="8">
        <v>118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14">
        <f t="shared" si="0"/>
        <v>118</v>
      </c>
    </row>
    <row r="17" spans="1:17" ht="30" x14ac:dyDescent="0.25">
      <c r="A17" s="6" t="s">
        <v>36</v>
      </c>
      <c r="B17" s="7" t="s">
        <v>37</v>
      </c>
      <c r="C17" s="11" t="s">
        <v>10</v>
      </c>
      <c r="D17" s="8"/>
      <c r="E17" s="8"/>
      <c r="F17" s="8"/>
      <c r="G17" s="8">
        <v>17523</v>
      </c>
      <c r="H17" s="8"/>
      <c r="I17" s="8"/>
      <c r="J17" s="8"/>
      <c r="K17" s="8"/>
      <c r="L17" s="8"/>
      <c r="M17" s="8"/>
      <c r="N17" s="8"/>
      <c r="O17" s="8"/>
      <c r="P17" s="8"/>
      <c r="Q17" s="14">
        <f t="shared" si="0"/>
        <v>17523</v>
      </c>
    </row>
    <row r="18" spans="1:17" ht="30" x14ac:dyDescent="0.25">
      <c r="A18" s="6" t="s">
        <v>38</v>
      </c>
      <c r="B18" s="7" t="s">
        <v>39</v>
      </c>
      <c r="C18" s="11" t="s">
        <v>10</v>
      </c>
      <c r="D18" s="8"/>
      <c r="E18" s="8"/>
      <c r="F18" s="8"/>
      <c r="G18" s="8">
        <v>208</v>
      </c>
      <c r="H18" s="8"/>
      <c r="I18" s="8"/>
      <c r="J18" s="8">
        <v>18</v>
      </c>
      <c r="K18" s="8"/>
      <c r="L18" s="8"/>
      <c r="M18" s="8"/>
      <c r="N18" s="8"/>
      <c r="O18" s="8"/>
      <c r="P18" s="8">
        <v>6</v>
      </c>
      <c r="Q18" s="14">
        <f t="shared" si="0"/>
        <v>232</v>
      </c>
    </row>
    <row r="19" spans="1:17" ht="30" x14ac:dyDescent="0.25">
      <c r="A19" s="6" t="s">
        <v>40</v>
      </c>
      <c r="B19" s="7" t="s">
        <v>41</v>
      </c>
      <c r="C19" s="11" t="s">
        <v>18</v>
      </c>
      <c r="D19" s="8"/>
      <c r="E19" s="8"/>
      <c r="F19" s="8"/>
      <c r="G19" s="8">
        <v>1300</v>
      </c>
      <c r="H19" s="8"/>
      <c r="I19" s="8"/>
      <c r="J19" s="8"/>
      <c r="K19" s="8"/>
      <c r="L19" s="8"/>
      <c r="M19" s="8"/>
      <c r="N19" s="8">
        <v>4</v>
      </c>
      <c r="O19" s="8"/>
      <c r="P19" s="8"/>
      <c r="Q19" s="14">
        <f t="shared" si="0"/>
        <v>1304</v>
      </c>
    </row>
    <row r="20" spans="1:17" ht="30" x14ac:dyDescent="0.25">
      <c r="A20" s="6" t="s">
        <v>42</v>
      </c>
      <c r="B20" s="7" t="s">
        <v>43</v>
      </c>
      <c r="C20" s="11" t="s">
        <v>10</v>
      </c>
      <c r="D20" s="8"/>
      <c r="E20" s="8">
        <v>73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14">
        <f t="shared" si="0"/>
        <v>73</v>
      </c>
    </row>
    <row r="21" spans="1:17" ht="45" x14ac:dyDescent="0.25">
      <c r="A21" s="6" t="s">
        <v>44</v>
      </c>
      <c r="B21" s="7" t="s">
        <v>45</v>
      </c>
      <c r="C21" s="11" t="s">
        <v>15</v>
      </c>
      <c r="D21" s="8"/>
      <c r="E21" s="8"/>
      <c r="F21" s="8"/>
      <c r="G21" s="8">
        <v>10323</v>
      </c>
      <c r="H21" s="8"/>
      <c r="I21" s="8"/>
      <c r="J21" s="8"/>
      <c r="K21" s="8"/>
      <c r="L21" s="8"/>
      <c r="M21" s="8"/>
      <c r="N21" s="8"/>
      <c r="O21" s="8"/>
      <c r="P21" s="8"/>
      <c r="Q21" s="14">
        <f t="shared" si="0"/>
        <v>10323</v>
      </c>
    </row>
    <row r="22" spans="1:17" ht="30" x14ac:dyDescent="0.25">
      <c r="A22" s="6" t="s">
        <v>46</v>
      </c>
      <c r="B22" s="7" t="s">
        <v>47</v>
      </c>
      <c r="C22" s="11" t="s">
        <v>18</v>
      </c>
      <c r="D22" s="8"/>
      <c r="E22" s="8">
        <v>128</v>
      </c>
      <c r="F22" s="8"/>
      <c r="G22" s="8">
        <v>3</v>
      </c>
      <c r="H22" s="8"/>
      <c r="I22" s="8"/>
      <c r="J22" s="8"/>
      <c r="K22" s="8"/>
      <c r="L22" s="8"/>
      <c r="M22" s="8"/>
      <c r="N22" s="8"/>
      <c r="O22" s="8"/>
      <c r="P22" s="8"/>
      <c r="Q22" s="14">
        <f t="shared" si="0"/>
        <v>131</v>
      </c>
    </row>
    <row r="23" spans="1:17" ht="30" x14ac:dyDescent="0.25">
      <c r="A23" s="6" t="s">
        <v>48</v>
      </c>
      <c r="B23" s="7" t="s">
        <v>49</v>
      </c>
      <c r="C23" s="11" t="s">
        <v>15</v>
      </c>
      <c r="D23" s="8"/>
      <c r="E23" s="8"/>
      <c r="F23" s="8"/>
      <c r="G23" s="8">
        <v>1412</v>
      </c>
      <c r="H23" s="8">
        <v>111</v>
      </c>
      <c r="I23" s="8"/>
      <c r="J23" s="8">
        <v>230</v>
      </c>
      <c r="K23" s="8"/>
      <c r="L23" s="8"/>
      <c r="M23" s="8"/>
      <c r="N23" s="8">
        <v>48</v>
      </c>
      <c r="O23" s="8"/>
      <c r="P23" s="8"/>
      <c r="Q23" s="14">
        <f t="shared" si="0"/>
        <v>1801</v>
      </c>
    </row>
    <row r="24" spans="1:17" ht="45" x14ac:dyDescent="0.25">
      <c r="A24" s="6" t="s">
        <v>50</v>
      </c>
      <c r="B24" s="7" t="s">
        <v>51</v>
      </c>
      <c r="C24" s="11" t="s">
        <v>10</v>
      </c>
      <c r="D24" s="8"/>
      <c r="E24" s="8">
        <v>226</v>
      </c>
      <c r="F24" s="8"/>
      <c r="G24" s="8">
        <v>1206</v>
      </c>
      <c r="H24" s="8"/>
      <c r="I24" s="8"/>
      <c r="J24" s="8"/>
      <c r="K24" s="8">
        <v>10</v>
      </c>
      <c r="L24" s="8"/>
      <c r="M24" s="8"/>
      <c r="N24" s="8"/>
      <c r="O24" s="8"/>
      <c r="P24" s="8"/>
      <c r="Q24" s="14">
        <f t="shared" si="0"/>
        <v>1442</v>
      </c>
    </row>
    <row r="25" spans="1:17" ht="30" x14ac:dyDescent="0.25">
      <c r="A25" s="6" t="s">
        <v>52</v>
      </c>
      <c r="B25" s="7" t="s">
        <v>53</v>
      </c>
      <c r="C25" s="11" t="s">
        <v>18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>
        <v>1</v>
      </c>
      <c r="O25" s="8"/>
      <c r="P25" s="8"/>
      <c r="Q25" s="14">
        <f t="shared" si="0"/>
        <v>1</v>
      </c>
    </row>
    <row r="26" spans="1:17" ht="45" x14ac:dyDescent="0.25">
      <c r="A26" s="6" t="s">
        <v>52</v>
      </c>
      <c r="B26" s="7" t="s">
        <v>54</v>
      </c>
      <c r="C26" s="11" t="s">
        <v>10</v>
      </c>
      <c r="D26" s="8"/>
      <c r="E26" s="8">
        <v>35</v>
      </c>
      <c r="F26" s="8"/>
      <c r="G26" s="8">
        <v>208</v>
      </c>
      <c r="H26" s="8"/>
      <c r="I26" s="8"/>
      <c r="J26" s="8"/>
      <c r="K26" s="8"/>
      <c r="L26" s="8"/>
      <c r="M26" s="8"/>
      <c r="N26" s="8"/>
      <c r="O26" s="8"/>
      <c r="P26" s="8"/>
      <c r="Q26" s="14">
        <f t="shared" si="0"/>
        <v>243</v>
      </c>
    </row>
    <row r="27" spans="1:17" ht="30" x14ac:dyDescent="0.25">
      <c r="A27" s="6" t="s">
        <v>55</v>
      </c>
      <c r="B27" s="7" t="s">
        <v>56</v>
      </c>
      <c r="C27" s="11" t="s">
        <v>10</v>
      </c>
      <c r="D27" s="8"/>
      <c r="E27" s="8"/>
      <c r="F27" s="8"/>
      <c r="G27" s="8">
        <v>3800</v>
      </c>
      <c r="H27" s="8"/>
      <c r="I27" s="8"/>
      <c r="J27" s="8"/>
      <c r="K27" s="8"/>
      <c r="L27" s="8"/>
      <c r="M27" s="8"/>
      <c r="N27" s="8"/>
      <c r="O27" s="8"/>
      <c r="P27" s="8"/>
      <c r="Q27" s="14">
        <f t="shared" si="0"/>
        <v>3800</v>
      </c>
    </row>
    <row r="28" spans="1:17" ht="30" x14ac:dyDescent="0.25">
      <c r="A28" s="6" t="s">
        <v>57</v>
      </c>
      <c r="B28" s="7" t="s">
        <v>58</v>
      </c>
      <c r="C28" s="11" t="s">
        <v>10</v>
      </c>
      <c r="D28" s="8"/>
      <c r="E28" s="8"/>
      <c r="F28" s="8"/>
      <c r="G28" s="8">
        <v>2124</v>
      </c>
      <c r="H28" s="8"/>
      <c r="I28" s="8"/>
      <c r="J28" s="8">
        <v>204</v>
      </c>
      <c r="K28" s="8"/>
      <c r="L28" s="8"/>
      <c r="M28" s="8"/>
      <c r="N28" s="8"/>
      <c r="O28" s="8"/>
      <c r="P28" s="8"/>
      <c r="Q28" s="14">
        <f t="shared" si="0"/>
        <v>2328</v>
      </c>
    </row>
    <row r="29" spans="1:17" ht="30" x14ac:dyDescent="0.25">
      <c r="A29" s="6" t="s">
        <v>59</v>
      </c>
      <c r="B29" s="7" t="s">
        <v>60</v>
      </c>
      <c r="C29" s="11" t="s">
        <v>10</v>
      </c>
      <c r="D29" s="8"/>
      <c r="E29" s="8"/>
      <c r="F29" s="8"/>
      <c r="G29" s="8">
        <v>1164</v>
      </c>
      <c r="H29" s="8"/>
      <c r="I29" s="8"/>
      <c r="J29" s="8"/>
      <c r="K29" s="8"/>
      <c r="L29" s="8"/>
      <c r="M29" s="8"/>
      <c r="N29" s="8"/>
      <c r="O29" s="8"/>
      <c r="P29" s="8"/>
      <c r="Q29" s="14">
        <f t="shared" si="0"/>
        <v>1164</v>
      </c>
    </row>
    <row r="30" spans="1:17" ht="45" x14ac:dyDescent="0.25">
      <c r="A30" s="6" t="s">
        <v>62</v>
      </c>
      <c r="B30" s="7" t="s">
        <v>63</v>
      </c>
      <c r="C30" s="11" t="s">
        <v>18</v>
      </c>
      <c r="D30" s="8"/>
      <c r="E30" s="8">
        <v>23</v>
      </c>
      <c r="F30" s="8">
        <v>21</v>
      </c>
      <c r="G30" s="8"/>
      <c r="H30" s="8"/>
      <c r="I30" s="8"/>
      <c r="J30" s="8">
        <v>10</v>
      </c>
      <c r="K30" s="8"/>
      <c r="L30" s="8"/>
      <c r="M30" s="8"/>
      <c r="N30" s="8"/>
      <c r="O30" s="8"/>
      <c r="P30" s="8"/>
      <c r="Q30" s="14">
        <f t="shared" si="0"/>
        <v>54</v>
      </c>
    </row>
    <row r="31" spans="1:17" ht="45" x14ac:dyDescent="0.25">
      <c r="A31" s="6" t="s">
        <v>64</v>
      </c>
      <c r="B31" s="7" t="s">
        <v>65</v>
      </c>
      <c r="C31" s="11" t="s">
        <v>61</v>
      </c>
      <c r="D31" s="8"/>
      <c r="E31" s="8"/>
      <c r="F31" s="8"/>
      <c r="G31" s="8">
        <v>506</v>
      </c>
      <c r="H31" s="8"/>
      <c r="I31" s="8"/>
      <c r="J31" s="8">
        <v>4</v>
      </c>
      <c r="K31" s="8"/>
      <c r="L31" s="8"/>
      <c r="M31" s="8">
        <v>65</v>
      </c>
      <c r="N31" s="8">
        <v>1295</v>
      </c>
      <c r="O31" s="8"/>
      <c r="P31" s="8"/>
      <c r="Q31" s="14">
        <f t="shared" si="0"/>
        <v>1870</v>
      </c>
    </row>
    <row r="32" spans="1:17" ht="45" x14ac:dyDescent="0.25">
      <c r="A32" s="6" t="s">
        <v>66</v>
      </c>
      <c r="B32" s="7" t="s">
        <v>67</v>
      </c>
      <c r="C32" s="11" t="s">
        <v>10</v>
      </c>
      <c r="D32" s="8"/>
      <c r="E32" s="8"/>
      <c r="F32" s="8"/>
      <c r="G32" s="8">
        <v>552</v>
      </c>
      <c r="H32" s="8"/>
      <c r="I32" s="8"/>
      <c r="J32" s="8"/>
      <c r="K32" s="8"/>
      <c r="L32" s="8"/>
      <c r="M32" s="8"/>
      <c r="N32" s="8">
        <v>1</v>
      </c>
      <c r="O32" s="8"/>
      <c r="P32" s="8"/>
      <c r="Q32" s="14">
        <f t="shared" si="0"/>
        <v>553</v>
      </c>
    </row>
    <row r="33" spans="1:17" ht="45" x14ac:dyDescent="0.25">
      <c r="A33" s="6" t="s">
        <v>68</v>
      </c>
      <c r="B33" s="7" t="s">
        <v>69</v>
      </c>
      <c r="C33" s="11" t="s">
        <v>61</v>
      </c>
      <c r="D33" s="8"/>
      <c r="E33" s="8">
        <v>2323</v>
      </c>
      <c r="F33" s="8"/>
      <c r="G33" s="8">
        <v>36</v>
      </c>
      <c r="H33" s="8"/>
      <c r="I33" s="8"/>
      <c r="J33" s="8"/>
      <c r="K33" s="8"/>
      <c r="L33" s="8"/>
      <c r="M33" s="8"/>
      <c r="N33" s="8"/>
      <c r="O33" s="8"/>
      <c r="P33" s="8"/>
      <c r="Q33" s="14">
        <f t="shared" si="0"/>
        <v>2359</v>
      </c>
    </row>
    <row r="34" spans="1:17" ht="30" x14ac:dyDescent="0.25">
      <c r="A34" s="6" t="s">
        <v>70</v>
      </c>
      <c r="B34" s="7" t="s">
        <v>71</v>
      </c>
      <c r="C34" s="11" t="s">
        <v>10</v>
      </c>
      <c r="D34" s="8"/>
      <c r="E34" s="8">
        <v>25</v>
      </c>
      <c r="F34" s="8"/>
      <c r="G34" s="8">
        <v>11324</v>
      </c>
      <c r="H34" s="8"/>
      <c r="I34" s="8"/>
      <c r="J34" s="8"/>
      <c r="K34" s="8">
        <v>277</v>
      </c>
      <c r="L34" s="8"/>
      <c r="M34" s="8"/>
      <c r="N34" s="8"/>
      <c r="O34" s="8"/>
      <c r="P34" s="8"/>
      <c r="Q34" s="14">
        <f t="shared" si="0"/>
        <v>11626</v>
      </c>
    </row>
    <row r="35" spans="1:17" ht="45" x14ac:dyDescent="0.25">
      <c r="A35" s="6" t="s">
        <v>72</v>
      </c>
      <c r="B35" s="7" t="s">
        <v>73</v>
      </c>
      <c r="C35" s="11" t="s">
        <v>10</v>
      </c>
      <c r="D35" s="8"/>
      <c r="E35" s="8"/>
      <c r="F35" s="8"/>
      <c r="G35" s="8">
        <v>140</v>
      </c>
      <c r="H35" s="8"/>
      <c r="I35" s="8"/>
      <c r="J35" s="8"/>
      <c r="K35" s="8"/>
      <c r="L35" s="8"/>
      <c r="M35" s="8"/>
      <c r="N35" s="8"/>
      <c r="O35" s="8"/>
      <c r="P35" s="8"/>
      <c r="Q35" s="14">
        <f t="shared" si="0"/>
        <v>140</v>
      </c>
    </row>
    <row r="36" spans="1:17" ht="30" x14ac:dyDescent="0.25">
      <c r="A36" s="6" t="s">
        <v>74</v>
      </c>
      <c r="B36" s="7" t="s">
        <v>75</v>
      </c>
      <c r="C36" s="11" t="s">
        <v>10</v>
      </c>
      <c r="D36" s="8"/>
      <c r="E36" s="8"/>
      <c r="F36" s="8"/>
      <c r="G36" s="8">
        <v>569</v>
      </c>
      <c r="H36" s="8"/>
      <c r="I36" s="8"/>
      <c r="J36" s="8"/>
      <c r="K36" s="8"/>
      <c r="L36" s="8"/>
      <c r="M36" s="8"/>
      <c r="N36" s="8"/>
      <c r="O36" s="8"/>
      <c r="P36" s="8"/>
      <c r="Q36" s="14">
        <f t="shared" si="0"/>
        <v>569</v>
      </c>
    </row>
    <row r="37" spans="1:17" ht="45" x14ac:dyDescent="0.25">
      <c r="A37" s="6" t="s">
        <v>74</v>
      </c>
      <c r="B37" s="7" t="s">
        <v>76</v>
      </c>
      <c r="C37" s="11" t="s">
        <v>10</v>
      </c>
      <c r="D37" s="8"/>
      <c r="E37" s="8">
        <v>39</v>
      </c>
      <c r="F37" s="8"/>
      <c r="G37" s="8">
        <v>32</v>
      </c>
      <c r="H37" s="8"/>
      <c r="I37" s="8"/>
      <c r="J37" s="8"/>
      <c r="K37" s="8"/>
      <c r="L37" s="8"/>
      <c r="M37" s="8"/>
      <c r="N37" s="8"/>
      <c r="O37" s="8"/>
      <c r="P37" s="8"/>
      <c r="Q37" s="14">
        <f t="shared" si="0"/>
        <v>71</v>
      </c>
    </row>
    <row r="38" spans="1:17" ht="45" x14ac:dyDescent="0.25">
      <c r="A38" s="6" t="s">
        <v>74</v>
      </c>
      <c r="B38" s="7" t="s">
        <v>77</v>
      </c>
      <c r="C38" s="11" t="s">
        <v>10</v>
      </c>
      <c r="D38" s="8"/>
      <c r="E38" s="8"/>
      <c r="F38" s="8"/>
      <c r="G38" s="8">
        <v>138</v>
      </c>
      <c r="H38" s="8"/>
      <c r="I38" s="8"/>
      <c r="J38" s="8"/>
      <c r="K38" s="8"/>
      <c r="L38" s="8"/>
      <c r="M38" s="8"/>
      <c r="N38" s="8"/>
      <c r="O38" s="8"/>
      <c r="P38" s="8"/>
      <c r="Q38" s="14">
        <f t="shared" si="0"/>
        <v>138</v>
      </c>
    </row>
    <row r="39" spans="1:17" ht="30" x14ac:dyDescent="0.25">
      <c r="A39" s="6" t="s">
        <v>78</v>
      </c>
      <c r="B39" s="7" t="s">
        <v>79</v>
      </c>
      <c r="C39" s="11" t="s">
        <v>10</v>
      </c>
      <c r="D39" s="8"/>
      <c r="E39" s="8"/>
      <c r="F39" s="8"/>
      <c r="G39" s="8">
        <v>4319</v>
      </c>
      <c r="H39" s="8"/>
      <c r="I39" s="8"/>
      <c r="J39" s="8"/>
      <c r="K39" s="8"/>
      <c r="L39" s="8"/>
      <c r="M39" s="8"/>
      <c r="N39" s="8"/>
      <c r="O39" s="8"/>
      <c r="P39" s="8"/>
      <c r="Q39" s="14">
        <f t="shared" si="0"/>
        <v>4319</v>
      </c>
    </row>
    <row r="40" spans="1:17" ht="30" x14ac:dyDescent="0.25">
      <c r="A40" s="6" t="s">
        <v>80</v>
      </c>
      <c r="B40" s="7" t="s">
        <v>81</v>
      </c>
      <c r="C40" s="11" t="s">
        <v>10</v>
      </c>
      <c r="D40" s="8"/>
      <c r="E40" s="8"/>
      <c r="F40" s="8"/>
      <c r="G40" s="8">
        <v>7310</v>
      </c>
      <c r="H40" s="8"/>
      <c r="I40" s="8"/>
      <c r="J40" s="8">
        <v>695</v>
      </c>
      <c r="K40" s="8"/>
      <c r="L40" s="8"/>
      <c r="M40" s="8"/>
      <c r="N40" s="8"/>
      <c r="O40" s="8"/>
      <c r="P40" s="8"/>
      <c r="Q40" s="14">
        <f t="shared" si="0"/>
        <v>8005</v>
      </c>
    </row>
    <row r="41" spans="1:17" ht="30" x14ac:dyDescent="0.25">
      <c r="A41" s="6" t="s">
        <v>82</v>
      </c>
      <c r="B41" s="7" t="s">
        <v>83</v>
      </c>
      <c r="C41" s="11" t="s">
        <v>10</v>
      </c>
      <c r="D41" s="8">
        <v>5</v>
      </c>
      <c r="E41" s="8">
        <v>365</v>
      </c>
      <c r="F41" s="8"/>
      <c r="G41" s="8">
        <v>3184</v>
      </c>
      <c r="H41" s="8"/>
      <c r="I41" s="8"/>
      <c r="J41" s="8">
        <v>394</v>
      </c>
      <c r="K41" s="8"/>
      <c r="L41" s="8"/>
      <c r="M41" s="8"/>
      <c r="N41" s="8"/>
      <c r="O41" s="8"/>
      <c r="P41" s="8"/>
      <c r="Q41" s="14">
        <f t="shared" si="0"/>
        <v>3948</v>
      </c>
    </row>
    <row r="42" spans="1:17" ht="45" x14ac:dyDescent="0.25">
      <c r="A42" s="6" t="s">
        <v>82</v>
      </c>
      <c r="B42" s="7" t="s">
        <v>84</v>
      </c>
      <c r="C42" s="11" t="s">
        <v>10</v>
      </c>
      <c r="D42" s="8"/>
      <c r="E42" s="8"/>
      <c r="F42" s="8"/>
      <c r="G42" s="8">
        <v>161</v>
      </c>
      <c r="H42" s="8"/>
      <c r="I42" s="8"/>
      <c r="J42" s="8">
        <v>24</v>
      </c>
      <c r="K42" s="8"/>
      <c r="L42" s="8"/>
      <c r="M42" s="8"/>
      <c r="N42" s="8"/>
      <c r="O42" s="8"/>
      <c r="P42" s="8"/>
      <c r="Q42" s="14">
        <f t="shared" si="0"/>
        <v>185</v>
      </c>
    </row>
    <row r="43" spans="1:17" ht="30" x14ac:dyDescent="0.25">
      <c r="A43" s="6" t="s">
        <v>85</v>
      </c>
      <c r="B43" s="7" t="s">
        <v>86</v>
      </c>
      <c r="C43" s="11" t="s">
        <v>18</v>
      </c>
      <c r="D43" s="8"/>
      <c r="E43" s="8"/>
      <c r="F43" s="8"/>
      <c r="G43" s="8">
        <v>2161</v>
      </c>
      <c r="H43" s="8"/>
      <c r="I43" s="8"/>
      <c r="J43" s="8"/>
      <c r="K43" s="8"/>
      <c r="L43" s="8"/>
      <c r="M43" s="8"/>
      <c r="N43" s="8"/>
      <c r="O43" s="8"/>
      <c r="P43" s="8"/>
      <c r="Q43" s="14">
        <f t="shared" si="0"/>
        <v>2161</v>
      </c>
    </row>
    <row r="44" spans="1:17" ht="30" x14ac:dyDescent="0.25">
      <c r="A44" s="6" t="s">
        <v>87</v>
      </c>
      <c r="B44" s="7" t="s">
        <v>88</v>
      </c>
      <c r="C44" s="11" t="s">
        <v>15</v>
      </c>
      <c r="D44" s="8"/>
      <c r="E44" s="8"/>
      <c r="F44" s="8"/>
      <c r="G44" s="8">
        <v>33</v>
      </c>
      <c r="H44" s="8"/>
      <c r="I44" s="8"/>
      <c r="J44" s="8">
        <v>30</v>
      </c>
      <c r="K44" s="8"/>
      <c r="L44" s="8"/>
      <c r="M44" s="8"/>
      <c r="N44" s="8"/>
      <c r="O44" s="8"/>
      <c r="P44" s="8"/>
      <c r="Q44" s="14">
        <f t="shared" si="0"/>
        <v>63</v>
      </c>
    </row>
    <row r="45" spans="1:17" ht="30" x14ac:dyDescent="0.25">
      <c r="A45" s="6" t="s">
        <v>89</v>
      </c>
      <c r="B45" s="7" t="s">
        <v>90</v>
      </c>
      <c r="C45" s="11" t="s">
        <v>18</v>
      </c>
      <c r="D45" s="8"/>
      <c r="E45" s="8"/>
      <c r="F45" s="8">
        <v>10</v>
      </c>
      <c r="G45" s="8"/>
      <c r="H45" s="8"/>
      <c r="I45" s="8"/>
      <c r="J45" s="8"/>
      <c r="K45" s="8"/>
      <c r="L45" s="8"/>
      <c r="M45" s="8">
        <v>4</v>
      </c>
      <c r="N45" s="8">
        <v>71</v>
      </c>
      <c r="O45" s="8"/>
      <c r="P45" s="8"/>
      <c r="Q45" s="14">
        <f t="shared" si="0"/>
        <v>85</v>
      </c>
    </row>
    <row r="46" spans="1:17" ht="30" x14ac:dyDescent="0.25">
      <c r="A46" s="6" t="s">
        <v>91</v>
      </c>
      <c r="B46" s="7" t="s">
        <v>92</v>
      </c>
      <c r="C46" s="11" t="s">
        <v>18</v>
      </c>
      <c r="D46" s="8"/>
      <c r="E46" s="8">
        <v>4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14">
        <f t="shared" si="0"/>
        <v>4</v>
      </c>
    </row>
    <row r="47" spans="1:17" ht="30" x14ac:dyDescent="0.25">
      <c r="A47" s="6" t="s">
        <v>91</v>
      </c>
      <c r="B47" s="7" t="s">
        <v>93</v>
      </c>
      <c r="C47" s="11" t="s">
        <v>10</v>
      </c>
      <c r="D47" s="8"/>
      <c r="E47" s="8">
        <v>365</v>
      </c>
      <c r="F47" s="8"/>
      <c r="G47" s="8">
        <v>323</v>
      </c>
      <c r="H47" s="8"/>
      <c r="I47" s="8"/>
      <c r="J47" s="8"/>
      <c r="K47" s="8"/>
      <c r="L47" s="8"/>
      <c r="M47" s="8"/>
      <c r="N47" s="8"/>
      <c r="O47" s="8"/>
      <c r="P47" s="8"/>
      <c r="Q47" s="14">
        <f t="shared" si="0"/>
        <v>688</v>
      </c>
    </row>
    <row r="48" spans="1:17" ht="30" x14ac:dyDescent="0.25">
      <c r="A48" s="6" t="s">
        <v>94</v>
      </c>
      <c r="B48" s="7" t="s">
        <v>95</v>
      </c>
      <c r="C48" s="11" t="s">
        <v>10</v>
      </c>
      <c r="D48" s="8"/>
      <c r="E48" s="8"/>
      <c r="F48" s="8"/>
      <c r="G48" s="8">
        <v>1919</v>
      </c>
      <c r="H48" s="8"/>
      <c r="I48" s="8"/>
      <c r="J48" s="8"/>
      <c r="K48" s="8"/>
      <c r="L48" s="8"/>
      <c r="M48" s="8"/>
      <c r="N48" s="8"/>
      <c r="O48" s="8"/>
      <c r="P48" s="8"/>
      <c r="Q48" s="14">
        <f t="shared" si="0"/>
        <v>1919</v>
      </c>
    </row>
    <row r="49" spans="1:18" ht="30" x14ac:dyDescent="0.25">
      <c r="A49" s="6" t="s">
        <v>96</v>
      </c>
      <c r="B49" s="7" t="s">
        <v>97</v>
      </c>
      <c r="C49" s="11" t="s">
        <v>10</v>
      </c>
      <c r="D49" s="8"/>
      <c r="E49" s="8">
        <v>89</v>
      </c>
      <c r="F49" s="8"/>
      <c r="G49" s="8"/>
      <c r="H49" s="8"/>
      <c r="I49" s="8"/>
      <c r="J49" s="8">
        <v>1632</v>
      </c>
      <c r="K49" s="8"/>
      <c r="L49" s="8"/>
      <c r="M49" s="8"/>
      <c r="N49" s="8"/>
      <c r="O49" s="8"/>
      <c r="P49" s="8"/>
      <c r="Q49" s="14">
        <f t="shared" si="0"/>
        <v>1721</v>
      </c>
    </row>
    <row r="50" spans="1:18" ht="30" x14ac:dyDescent="0.25">
      <c r="A50" s="6" t="s">
        <v>98</v>
      </c>
      <c r="B50" s="7" t="s">
        <v>99</v>
      </c>
      <c r="C50" s="11" t="s">
        <v>18</v>
      </c>
      <c r="D50" s="8"/>
      <c r="E50" s="8">
        <v>151</v>
      </c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14">
        <f t="shared" si="0"/>
        <v>151</v>
      </c>
    </row>
    <row r="51" spans="1:18" x14ac:dyDescent="0.25">
      <c r="A51" s="6" t="s">
        <v>100</v>
      </c>
      <c r="B51" s="7" t="s">
        <v>101</v>
      </c>
      <c r="C51" s="11" t="s">
        <v>10</v>
      </c>
      <c r="D51" s="8"/>
      <c r="E51" s="8">
        <v>886</v>
      </c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14">
        <f t="shared" si="0"/>
        <v>886</v>
      </c>
    </row>
    <row r="52" spans="1:18" ht="45" x14ac:dyDescent="0.25">
      <c r="A52" s="6" t="s">
        <v>102</v>
      </c>
      <c r="B52" s="7" t="s">
        <v>103</v>
      </c>
      <c r="C52" s="11" t="s">
        <v>15</v>
      </c>
      <c r="D52" s="8"/>
      <c r="E52" s="8"/>
      <c r="F52" s="8"/>
      <c r="G52" s="8">
        <v>229</v>
      </c>
      <c r="H52" s="8"/>
      <c r="I52" s="8"/>
      <c r="J52" s="8"/>
      <c r="K52" s="8"/>
      <c r="L52" s="8"/>
      <c r="M52" s="8"/>
      <c r="N52" s="8"/>
      <c r="O52" s="8"/>
      <c r="P52" s="8"/>
      <c r="Q52" s="14">
        <f t="shared" si="0"/>
        <v>229</v>
      </c>
    </row>
    <row r="53" spans="1:18" ht="30" x14ac:dyDescent="0.25">
      <c r="A53" s="6" t="s">
        <v>104</v>
      </c>
      <c r="B53" s="7" t="s">
        <v>105</v>
      </c>
      <c r="C53" s="11" t="s">
        <v>18</v>
      </c>
      <c r="D53" s="8"/>
      <c r="E53" s="8"/>
      <c r="F53" s="8"/>
      <c r="G53" s="8">
        <v>3</v>
      </c>
      <c r="H53" s="8"/>
      <c r="I53" s="8"/>
      <c r="J53" s="8">
        <v>1</v>
      </c>
      <c r="K53" s="8"/>
      <c r="L53" s="8"/>
      <c r="M53" s="8">
        <v>2</v>
      </c>
      <c r="N53" s="8">
        <v>7</v>
      </c>
      <c r="O53" s="8"/>
      <c r="P53" s="8"/>
      <c r="Q53" s="14">
        <f t="shared" si="0"/>
        <v>13</v>
      </c>
    </row>
    <row r="54" spans="1:18" ht="30" x14ac:dyDescent="0.25">
      <c r="A54" s="6" t="s">
        <v>106</v>
      </c>
      <c r="B54" s="7" t="s">
        <v>107</v>
      </c>
      <c r="C54" s="11" t="s">
        <v>10</v>
      </c>
      <c r="D54" s="8"/>
      <c r="E54" s="8"/>
      <c r="F54" s="8"/>
      <c r="G54" s="8">
        <v>1993</v>
      </c>
      <c r="H54" s="8"/>
      <c r="I54" s="8"/>
      <c r="J54" s="8"/>
      <c r="K54" s="8"/>
      <c r="L54" s="8"/>
      <c r="M54" s="8"/>
      <c r="N54" s="8"/>
      <c r="O54" s="8"/>
      <c r="P54" s="8"/>
      <c r="Q54" s="14">
        <f t="shared" si="0"/>
        <v>1993</v>
      </c>
    </row>
    <row r="55" spans="1:18" ht="30" x14ac:dyDescent="0.25">
      <c r="A55" s="6" t="s">
        <v>108</v>
      </c>
      <c r="B55" s="7" t="s">
        <v>109</v>
      </c>
      <c r="C55" s="11" t="s">
        <v>10</v>
      </c>
      <c r="D55" s="8"/>
      <c r="E55" s="8"/>
      <c r="F55" s="8">
        <v>164</v>
      </c>
      <c r="G55" s="8">
        <v>3279</v>
      </c>
      <c r="H55" s="8"/>
      <c r="I55" s="8"/>
      <c r="J55" s="8"/>
      <c r="K55" s="8"/>
      <c r="L55" s="8"/>
      <c r="M55" s="8"/>
      <c r="N55" s="8"/>
      <c r="O55" s="8"/>
      <c r="P55" s="8"/>
      <c r="Q55" s="14">
        <f t="shared" si="0"/>
        <v>3443</v>
      </c>
    </row>
    <row r="56" spans="1:18" x14ac:dyDescent="0.25">
      <c r="A56" s="6"/>
      <c r="B56" s="7"/>
      <c r="C56" s="11" t="s">
        <v>10</v>
      </c>
      <c r="D56" s="8">
        <v>89</v>
      </c>
      <c r="E56" s="8">
        <v>311</v>
      </c>
      <c r="F56" s="8">
        <v>34</v>
      </c>
      <c r="G56" s="8">
        <v>573</v>
      </c>
      <c r="H56" s="8"/>
      <c r="I56" s="8">
        <v>3</v>
      </c>
      <c r="J56" s="8">
        <v>37078</v>
      </c>
      <c r="K56" s="8"/>
      <c r="L56" s="8">
        <v>1</v>
      </c>
      <c r="M56" s="8"/>
      <c r="N56" s="8">
        <v>110</v>
      </c>
      <c r="O56" s="8">
        <v>127</v>
      </c>
      <c r="P56" s="8"/>
      <c r="Q56" s="14">
        <f t="shared" si="0"/>
        <v>38326</v>
      </c>
    </row>
    <row r="57" spans="1:18" x14ac:dyDescent="0.25">
      <c r="A57" s="6"/>
      <c r="B57" s="7"/>
      <c r="C57" s="11" t="s">
        <v>18</v>
      </c>
      <c r="D57" s="8"/>
      <c r="E57" s="8"/>
      <c r="F57" s="8"/>
      <c r="G57" s="8"/>
      <c r="H57" s="8"/>
      <c r="I57" s="8"/>
      <c r="J57" s="8"/>
      <c r="K57" s="8"/>
      <c r="L57" s="8"/>
      <c r="M57" s="8"/>
      <c r="N57" s="8">
        <v>10</v>
      </c>
      <c r="O57" s="8"/>
      <c r="P57" s="8"/>
      <c r="Q57" s="14">
        <f t="shared" si="0"/>
        <v>10</v>
      </c>
    </row>
    <row r="58" spans="1:18" x14ac:dyDescent="0.25">
      <c r="A58" s="6"/>
      <c r="B58" s="7"/>
      <c r="C58" s="12" t="s">
        <v>117</v>
      </c>
      <c r="D58" s="8">
        <f t="shared" ref="D58:O58" si="1">+SUM(D5:D57)</f>
        <v>94</v>
      </c>
      <c r="E58" s="8">
        <f t="shared" si="1"/>
        <v>5772</v>
      </c>
      <c r="F58" s="8">
        <f t="shared" si="1"/>
        <v>229</v>
      </c>
      <c r="G58" s="8">
        <f t="shared" si="1"/>
        <v>86120</v>
      </c>
      <c r="H58" s="8">
        <f t="shared" si="1"/>
        <v>113</v>
      </c>
      <c r="I58" s="8">
        <f t="shared" si="1"/>
        <v>3</v>
      </c>
      <c r="J58" s="8">
        <f t="shared" si="1"/>
        <v>40320</v>
      </c>
      <c r="K58" s="8">
        <f t="shared" si="1"/>
        <v>287</v>
      </c>
      <c r="L58" s="8">
        <f t="shared" si="1"/>
        <v>1</v>
      </c>
      <c r="M58" s="8">
        <f t="shared" si="1"/>
        <v>96</v>
      </c>
      <c r="N58" s="8">
        <f t="shared" si="1"/>
        <v>1547</v>
      </c>
      <c r="O58" s="8">
        <f t="shared" si="1"/>
        <v>127</v>
      </c>
      <c r="P58" s="8"/>
      <c r="Q58" s="14">
        <f t="shared" si="0"/>
        <v>134709</v>
      </c>
      <c r="R58" s="6"/>
    </row>
    <row r="59" spans="1:18" x14ac:dyDescent="0.25">
      <c r="C59" s="18" t="s">
        <v>118</v>
      </c>
      <c r="D59" s="19">
        <f>+D58/$Q58</f>
        <v>6.9780044391985687E-4</v>
      </c>
      <c r="E59" s="19">
        <f t="shared" ref="E59:Q59" si="2">+E58/$Q58</f>
        <v>4.2847916620270363E-2</v>
      </c>
      <c r="F59" s="19">
        <f t="shared" si="2"/>
        <v>1.6999606559324172E-3</v>
      </c>
      <c r="G59" s="19">
        <f t="shared" si="2"/>
        <v>0.63930398117423481</v>
      </c>
      <c r="H59" s="19">
        <f t="shared" si="2"/>
        <v>8.3884521449940246E-4</v>
      </c>
      <c r="I59" s="19">
        <f t="shared" si="2"/>
        <v>2.2270226933612454E-5</v>
      </c>
      <c r="J59" s="19">
        <f t="shared" si="2"/>
        <v>0.2993118499877514</v>
      </c>
      <c r="K59" s="19">
        <f t="shared" si="2"/>
        <v>2.1305183766489248E-3</v>
      </c>
      <c r="L59" s="19">
        <f t="shared" si="2"/>
        <v>7.4234089778708174E-6</v>
      </c>
      <c r="M59" s="19">
        <f t="shared" si="2"/>
        <v>7.1264726187559853E-4</v>
      </c>
      <c r="N59" s="19">
        <f t="shared" si="2"/>
        <v>1.1484013688766155E-2</v>
      </c>
      <c r="O59" s="19">
        <f t="shared" si="2"/>
        <v>9.4277294018959385E-4</v>
      </c>
      <c r="P59" s="19">
        <f t="shared" si="2"/>
        <v>0</v>
      </c>
      <c r="Q59" s="20">
        <f t="shared" si="2"/>
        <v>1</v>
      </c>
    </row>
  </sheetData>
  <mergeCells count="2">
    <mergeCell ref="A1:Q1"/>
    <mergeCell ref="A2:Q2"/>
  </mergeCells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Detail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Rafiuddin, Syed (ACL) (CTR)</dc:creator>
  <cp:lastModifiedBy>Rafiuddin, Syed (ACL) (CTR)</cp:lastModifiedBy>
  <dcterms:created xsi:type="dcterms:W3CDTF">2021-09-07T15:18:48Z</dcterms:created>
  <dcterms:modified xsi:type="dcterms:W3CDTF">2021-12-09T17:08:37Z</dcterms:modified>
</cp:coreProperties>
</file>