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810" windowHeight="10950" activeTab="1"/>
  </bookViews>
  <sheets>
    <sheet name="Chart" sheetId="4" r:id="rId1"/>
    <sheet name="Data table" sheetId="1" r:id="rId2"/>
    <sheet name="Sheet2" sheetId="2" r:id="rId3"/>
    <sheet name="Sheet3" sheetId="3" r:id="rId4"/>
  </sheets>
  <definedNames>
    <definedName name="_xlnm._FilterDatabase" localSheetId="1" hidden="1">'Data table'!$B$5:$B$61</definedName>
    <definedName name="_xlnm.Print_Area" localSheetId="1">'Data table'!$B$2:$H$63</definedName>
  </definedNames>
  <calcPr calcId="145621"/>
</workbook>
</file>

<file path=xl/calcChain.xml><?xml version="1.0" encoding="utf-8"?>
<calcChain xmlns="http://schemas.openxmlformats.org/spreadsheetml/2006/main">
  <c r="F43" i="1" l="1"/>
  <c r="E43" i="1"/>
  <c r="D43" i="1"/>
  <c r="H35" i="1"/>
  <c r="H61" i="1" l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2" i="1" l="1"/>
  <c r="G62" i="1" l="1"/>
  <c r="F62" i="1"/>
  <c r="E62" i="1"/>
  <c r="D62" i="1"/>
  <c r="C62" i="1"/>
  <c r="H62" i="1" l="1"/>
  <c r="H63" i="1" s="1"/>
  <c r="F63" i="1" l="1"/>
  <c r="G63" i="1"/>
  <c r="E63" i="1"/>
  <c r="C63" i="1"/>
  <c r="D63" i="1"/>
</calcChain>
</file>

<file path=xl/sharedStrings.xml><?xml version="1.0" encoding="utf-8"?>
<sst xmlns="http://schemas.openxmlformats.org/spreadsheetml/2006/main" count="76" uniqueCount="70">
  <si>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</si>
  <si>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</si>
  <si>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</si>
  <si>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</si>
  <si>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</si>
  <si>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</si>
  <si>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</si>
  <si>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</si>
  <si>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</si>
  <si>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</si>
  <si>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</si>
  <si>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</si>
  <si>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</si>
  <si>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</si>
  <si>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</si>
  <si>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</si>
  <si>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</si>
  <si>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</si>
  <si>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</si>
  <si>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</si>
  <si>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</si>
  <si>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</si>
  <si>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</si>
  <si>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</si>
  <si>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</si>
  <si>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</si>
  <si>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</si>
  <si>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</si>
  <si>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</si>
  <si>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</si>
  <si>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</si>
  <si>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</si>
  <si>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</si>
  <si>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</si>
  <si>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</si>
  <si>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</si>
  <si>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</si>
  <si>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</si>
  <si>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</si>
  <si>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</si>
  <si>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</si>
  <si>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</si>
  <si>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</si>
  <si>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</si>
  <si>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</si>
  <si>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</si>
  <si>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</si>
  <si>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</si>
  <si>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</si>
  <si>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</si>
  <si>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</si>
  <si>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</si>
  <si>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</si>
  <si>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</si>
  <si>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</si>
  <si>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</si>
  <si>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P&amp;A</t>
  </si>
  <si>
    <t>Age 0 -2</t>
  </si>
  <si>
    <t xml:space="preserve">Age 3- 4 </t>
  </si>
  <si>
    <t>Age 5 - 22</t>
  </si>
  <si>
    <t xml:space="preserve">Age 23 - 59 </t>
  </si>
  <si>
    <t xml:space="preserve">Age 60 and Over </t>
  </si>
  <si>
    <t>Total 2013</t>
  </si>
  <si>
    <t>NAPA</t>
  </si>
  <si>
    <t>Total</t>
  </si>
  <si>
    <t>Clients'  Age</t>
  </si>
  <si>
    <t>Protection and Advocacy Agency - FY 2013 Program Performance Report</t>
  </si>
  <si>
    <t>Pct. FY 2013</t>
  </si>
  <si>
    <t>Pct. FY 2012</t>
  </si>
  <si>
    <t xml:space="preserve">Administration on Intellectual and Developmental Disabilities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</si>
</sst>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3" fontId="3" fillId="0" borderId="1" xfId="1" applyNumberFormat="1" applyFont="1" applyFill="1" applyBorder="1" applyAlignment="1">
      <alignment wrapText="1"/>
    </xf>
    <xf numFmtId="3" fontId="3" fillId="0" borderId="1" xfId="1" applyNumberFormat="1" applyFont="1" applyFill="1" applyBorder="1" applyAlignment="1">
      <alignment horizontal="right" wrapText="1"/>
    </xf>
    <xf numFmtId="3" fontId="5" fillId="2" borderId="2" xfId="1" applyNumberFormat="1" applyFont="1" applyFill="1" applyBorder="1" applyAlignment="1">
      <alignment horizontal="center" vertical="top"/>
    </xf>
    <xf numFmtId="3" fontId="5" fillId="2" borderId="3" xfId="1" applyNumberFormat="1" applyFont="1" applyFill="1" applyBorder="1" applyAlignment="1">
      <alignment horizontal="center" vertical="top"/>
    </xf>
    <xf numFmtId="3" fontId="5" fillId="2" borderId="4" xfId="1" applyNumberFormat="1" applyFont="1" applyFill="1" applyBorder="1" applyAlignment="1">
      <alignment horizontal="center" vertical="top"/>
    </xf>
    <xf numFmtId="3" fontId="4" fillId="0" borderId="1" xfId="0" applyNumberFormat="1" applyFont="1" applyBorder="1"/>
    <xf numFmtId="0" fontId="0" fillId="0" borderId="1" xfId="0" applyBorder="1"/>
    <xf numFmtId="3" fontId="4" fillId="3" borderId="1" xfId="0" applyNumberFormat="1" applyFont="1" applyFill="1" applyBorder="1"/>
    <xf numFmtId="3" fontId="3" fillId="3" borderId="1" xfId="1" applyNumberFormat="1" applyFont="1" applyFill="1" applyBorder="1" applyAlignment="1">
      <alignment wrapText="1"/>
    </xf>
    <xf numFmtId="9" fontId="1" fillId="3" borderId="1" xfId="0" applyNumberFormat="1" applyFont="1" applyFill="1" applyBorder="1"/>
    <xf numFmtId="9" fontId="0" fillId="0" borderId="1" xfId="0" applyNumberFormat="1" applyBorder="1"/>
    <xf numFmtId="3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Administration on Intellectual and Developmental Disabilities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Protection and Advocacy Agency - FY 2013 Program Performance Report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Clients'  Age</a:t>
            </a:r>
          </a:p>
        </c:rich>
      </c:tx>
      <c:overlay val="0"/>
    </c:title>
    <c:autoTitleDeleted val="0"/>
    <c:view3D>
      <c:rotX val="30"/>
      <c:rotY val="2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0.39560737508352523"/>
                  <c:y val="9.23632671646593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8724162539323452"/>
                  <c:y val="-7.69581276558940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table'!$C$4:$G$4</c:f>
              <c:strCache>
                <c:ptCount val="5"/>
                <c:pt idx="0">
                  <c:v>Age 0 -2</c:v>
                </c:pt>
                <c:pt idx="1">
                  <c:v>Age 3- 4 </c:v>
                </c:pt>
                <c:pt idx="2">
                  <c:v>Age 5 - 22</c:v>
                </c:pt>
                <c:pt idx="3">
                  <c:v>Age 23 - 59 </c:v>
                </c:pt>
                <c:pt idx="4">
                  <c:v>Age 60 and Over </c:v>
                </c:pt>
              </c:strCache>
            </c:strRef>
          </c:cat>
          <c:val>
            <c:numRef>
              <c:f>'Data table'!$C$62:$G$62</c:f>
              <c:numCache>
                <c:formatCode>#,##0</c:formatCode>
                <c:ptCount val="5"/>
                <c:pt idx="0">
                  <c:v>164</c:v>
                </c:pt>
                <c:pt idx="1">
                  <c:v>557</c:v>
                </c:pt>
                <c:pt idx="2">
                  <c:v>11927</c:v>
                </c:pt>
                <c:pt idx="3">
                  <c:v>5817</c:v>
                </c:pt>
                <c:pt idx="4">
                  <c:v>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034" cy="628978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3"/>
  <sheetViews>
    <sheetView tabSelected="1" topLeftCell="A34" workbookViewId="0">
      <selection activeCell="A64" sqref="A64:XFD64"/>
    </sheetView>
  </sheetViews>
  <sheetFormatPr defaultRowHeight="15" x14ac:dyDescent="0.25"/>
  <cols>
    <col min="2" max="2" width="15.28515625" customWidth="1"/>
    <col min="3" max="3" width="18" customWidth="1"/>
    <col min="4" max="4" width="15" customWidth="1"/>
    <col min="5" max="5" width="20.85546875" customWidth="1"/>
    <col min="6" max="6" width="17.85546875" customWidth="1"/>
    <col min="7" max="7" width="18.140625" customWidth="1"/>
    <col min="8" max="8" width="13.5703125" customWidth="1"/>
  </cols>
  <sheetData>
    <row r="1" spans="2:8" ht="15" customHeight="1" x14ac:dyDescent="0.3">
      <c r="B1" s="13" t="s">
        <v>69</v>
      </c>
      <c r="C1" s="13"/>
      <c r="D1" s="13"/>
      <c r="E1" s="13"/>
      <c r="F1" s="13"/>
      <c r="G1" s="13"/>
      <c r="H1" s="13"/>
    </row>
    <row r="2" spans="2:8" ht="15" customHeight="1" x14ac:dyDescent="0.3">
      <c r="B2" s="12" t="s">
        <v>66</v>
      </c>
      <c r="C2" s="12"/>
      <c r="D2" s="12"/>
      <c r="E2" s="12"/>
      <c r="F2" s="12"/>
      <c r="G2" s="12"/>
      <c r="H2" s="12"/>
    </row>
    <row r="3" spans="2:8" ht="15" customHeight="1" thickBot="1" x14ac:dyDescent="0.35">
      <c r="B3" s="12" t="s">
        <v>65</v>
      </c>
      <c r="C3" s="12"/>
      <c r="D3" s="12"/>
      <c r="E3" s="12"/>
      <c r="F3" s="12"/>
      <c r="G3" s="12"/>
      <c r="H3" s="12"/>
    </row>
    <row r="4" spans="2:8" x14ac:dyDescent="0.25">
      <c r="B4" s="3" t="s">
        <v>56</v>
      </c>
      <c r="C4" s="4" t="s">
        <v>57</v>
      </c>
      <c r="D4" s="5" t="s">
        <v>58</v>
      </c>
      <c r="E4" s="4" t="s">
        <v>59</v>
      </c>
      <c r="F4" s="5" t="s">
        <v>60</v>
      </c>
      <c r="G4" s="3" t="s">
        <v>61</v>
      </c>
      <c r="H4" s="4" t="s">
        <v>62</v>
      </c>
    </row>
    <row r="5" spans="2:8" x14ac:dyDescent="0.25">
      <c r="B5" s="1" t="s">
        <v>0</v>
      </c>
      <c r="C5" s="2">
        <v>0</v>
      </c>
      <c r="D5" s="2">
        <v>2</v>
      </c>
      <c r="E5" s="2">
        <v>78</v>
      </c>
      <c r="F5" s="2">
        <v>17</v>
      </c>
      <c r="G5" s="2">
        <v>3</v>
      </c>
      <c r="H5" s="6">
        <f>SUM(C5:G5)</f>
        <v>100</v>
      </c>
    </row>
    <row r="6" spans="2:8" x14ac:dyDescent="0.25">
      <c r="B6" s="1" t="s">
        <v>1</v>
      </c>
      <c r="C6" s="2">
        <v>0</v>
      </c>
      <c r="D6" s="2">
        <v>0</v>
      </c>
      <c r="E6" s="2">
        <v>129</v>
      </c>
      <c r="F6" s="2">
        <v>109</v>
      </c>
      <c r="G6" s="2">
        <v>21</v>
      </c>
      <c r="H6" s="6">
        <f t="shared" ref="H6:H62" si="0">SUM(C6:G6)</f>
        <v>259</v>
      </c>
    </row>
    <row r="7" spans="2:8" x14ac:dyDescent="0.25">
      <c r="B7" s="1" t="s">
        <v>2</v>
      </c>
      <c r="C7" s="2">
        <v>0</v>
      </c>
      <c r="D7" s="2">
        <v>0</v>
      </c>
      <c r="E7" s="2">
        <v>70</v>
      </c>
      <c r="F7" s="2">
        <v>23</v>
      </c>
      <c r="G7" s="2">
        <v>4</v>
      </c>
      <c r="H7" s="6">
        <f t="shared" si="0"/>
        <v>97</v>
      </c>
    </row>
    <row r="8" spans="2:8" x14ac:dyDescent="0.25">
      <c r="B8" s="1" t="s">
        <v>3</v>
      </c>
      <c r="C8" s="2">
        <v>0</v>
      </c>
      <c r="D8" s="2">
        <v>0</v>
      </c>
      <c r="E8" s="2">
        <v>19</v>
      </c>
      <c r="F8" s="2">
        <v>0</v>
      </c>
      <c r="G8" s="2">
        <v>0</v>
      </c>
      <c r="H8" s="6">
        <f t="shared" si="0"/>
        <v>19</v>
      </c>
    </row>
    <row r="9" spans="2:8" x14ac:dyDescent="0.25">
      <c r="B9" s="1" t="s">
        <v>4</v>
      </c>
      <c r="C9" s="2">
        <v>5</v>
      </c>
      <c r="D9" s="2">
        <v>27</v>
      </c>
      <c r="E9" s="2">
        <v>529</v>
      </c>
      <c r="F9" s="2">
        <v>50</v>
      </c>
      <c r="G9" s="2">
        <v>4</v>
      </c>
      <c r="H9" s="6">
        <f t="shared" si="0"/>
        <v>615</v>
      </c>
    </row>
    <row r="10" spans="2:8" x14ac:dyDescent="0.25">
      <c r="B10" s="1" t="s">
        <v>5</v>
      </c>
      <c r="C10" s="2">
        <v>11</v>
      </c>
      <c r="D10" s="2">
        <v>27</v>
      </c>
      <c r="E10" s="2">
        <v>604</v>
      </c>
      <c r="F10" s="2">
        <v>282</v>
      </c>
      <c r="G10" s="2">
        <v>28</v>
      </c>
      <c r="H10" s="6">
        <f t="shared" si="0"/>
        <v>952</v>
      </c>
    </row>
    <row r="11" spans="2:8" x14ac:dyDescent="0.25">
      <c r="B11" s="1" t="s">
        <v>6</v>
      </c>
      <c r="C11" s="2">
        <v>0</v>
      </c>
      <c r="D11" s="2">
        <v>1</v>
      </c>
      <c r="E11" s="2">
        <v>81</v>
      </c>
      <c r="F11" s="2">
        <v>33</v>
      </c>
      <c r="G11" s="2">
        <v>2</v>
      </c>
      <c r="H11" s="6">
        <f t="shared" si="0"/>
        <v>117</v>
      </c>
    </row>
    <row r="12" spans="2:8" x14ac:dyDescent="0.25">
      <c r="B12" s="1" t="s">
        <v>7</v>
      </c>
      <c r="C12" s="2">
        <v>0</v>
      </c>
      <c r="D12" s="2">
        <v>4</v>
      </c>
      <c r="E12" s="2">
        <v>40</v>
      </c>
      <c r="F12" s="2">
        <v>11</v>
      </c>
      <c r="G12" s="2">
        <v>10</v>
      </c>
      <c r="H12" s="6">
        <f t="shared" si="0"/>
        <v>65</v>
      </c>
    </row>
    <row r="13" spans="2:8" x14ac:dyDescent="0.25">
      <c r="B13" s="1" t="s">
        <v>8</v>
      </c>
      <c r="C13" s="2">
        <v>0</v>
      </c>
      <c r="D13" s="2">
        <v>3</v>
      </c>
      <c r="E13" s="2">
        <v>25</v>
      </c>
      <c r="F13" s="2">
        <v>33</v>
      </c>
      <c r="G13" s="2">
        <v>5</v>
      </c>
      <c r="H13" s="6">
        <f t="shared" si="0"/>
        <v>66</v>
      </c>
    </row>
    <row r="14" spans="2:8" x14ac:dyDescent="0.25">
      <c r="B14" s="1" t="s">
        <v>9</v>
      </c>
      <c r="C14" s="2">
        <v>4</v>
      </c>
      <c r="D14" s="2">
        <v>4</v>
      </c>
      <c r="E14" s="2">
        <v>121</v>
      </c>
      <c r="F14" s="2">
        <v>49</v>
      </c>
      <c r="G14" s="2">
        <v>3</v>
      </c>
      <c r="H14" s="6">
        <f t="shared" si="0"/>
        <v>181</v>
      </c>
    </row>
    <row r="15" spans="2:8" x14ac:dyDescent="0.25">
      <c r="B15" s="1" t="s">
        <v>10</v>
      </c>
      <c r="C15" s="2">
        <v>2</v>
      </c>
      <c r="D15" s="2">
        <v>9</v>
      </c>
      <c r="E15" s="2">
        <v>259</v>
      </c>
      <c r="F15" s="2">
        <v>203</v>
      </c>
      <c r="G15" s="2">
        <v>14</v>
      </c>
      <c r="H15" s="6">
        <f t="shared" si="0"/>
        <v>487</v>
      </c>
    </row>
    <row r="16" spans="2:8" x14ac:dyDescent="0.25">
      <c r="B16" s="1" t="s">
        <v>11</v>
      </c>
      <c r="C16" s="2">
        <v>2</v>
      </c>
      <c r="D16" s="2">
        <v>7</v>
      </c>
      <c r="E16" s="2">
        <v>119</v>
      </c>
      <c r="F16" s="2">
        <v>165</v>
      </c>
      <c r="G16" s="2">
        <v>23</v>
      </c>
      <c r="H16" s="6">
        <f t="shared" si="0"/>
        <v>316</v>
      </c>
    </row>
    <row r="17" spans="2:8" x14ac:dyDescent="0.25">
      <c r="B17" s="1" t="s">
        <v>12</v>
      </c>
      <c r="C17" s="2">
        <v>6</v>
      </c>
      <c r="D17" s="2">
        <v>2</v>
      </c>
      <c r="E17" s="2">
        <v>45</v>
      </c>
      <c r="F17" s="2">
        <v>15</v>
      </c>
      <c r="G17" s="2">
        <v>1</v>
      </c>
      <c r="H17" s="6">
        <f t="shared" si="0"/>
        <v>69</v>
      </c>
    </row>
    <row r="18" spans="2:8" x14ac:dyDescent="0.25">
      <c r="B18" s="1" t="s">
        <v>13</v>
      </c>
      <c r="C18" s="2">
        <v>3</v>
      </c>
      <c r="D18" s="2">
        <v>24</v>
      </c>
      <c r="E18" s="2">
        <v>263</v>
      </c>
      <c r="F18" s="2">
        <v>35</v>
      </c>
      <c r="G18" s="2">
        <v>2</v>
      </c>
      <c r="H18" s="6">
        <f t="shared" si="0"/>
        <v>327</v>
      </c>
    </row>
    <row r="19" spans="2:8" x14ac:dyDescent="0.25">
      <c r="B19" s="1" t="s">
        <v>14</v>
      </c>
      <c r="C19" s="2">
        <v>0</v>
      </c>
      <c r="D19" s="2">
        <v>0</v>
      </c>
      <c r="E19" s="2">
        <v>21</v>
      </c>
      <c r="F19" s="2">
        <v>22</v>
      </c>
      <c r="G19" s="2">
        <v>4</v>
      </c>
      <c r="H19" s="6">
        <f t="shared" si="0"/>
        <v>47</v>
      </c>
    </row>
    <row r="20" spans="2:8" x14ac:dyDescent="0.25">
      <c r="B20" s="1" t="s">
        <v>15</v>
      </c>
      <c r="C20" s="2">
        <v>3</v>
      </c>
      <c r="D20" s="2">
        <v>1</v>
      </c>
      <c r="E20" s="2">
        <v>62</v>
      </c>
      <c r="F20" s="2">
        <v>35</v>
      </c>
      <c r="G20" s="2">
        <v>1</v>
      </c>
      <c r="H20" s="6">
        <f t="shared" si="0"/>
        <v>102</v>
      </c>
    </row>
    <row r="21" spans="2:8" x14ac:dyDescent="0.25">
      <c r="B21" s="1" t="s">
        <v>16</v>
      </c>
      <c r="C21" s="2">
        <v>3</v>
      </c>
      <c r="D21" s="2">
        <v>31</v>
      </c>
      <c r="E21" s="2">
        <v>534</v>
      </c>
      <c r="F21" s="2">
        <v>225</v>
      </c>
      <c r="G21" s="2">
        <v>15</v>
      </c>
      <c r="H21" s="6">
        <f t="shared" si="0"/>
        <v>808</v>
      </c>
    </row>
    <row r="22" spans="2:8" x14ac:dyDescent="0.25">
      <c r="B22" s="1" t="s">
        <v>17</v>
      </c>
      <c r="C22" s="2">
        <v>0</v>
      </c>
      <c r="D22" s="2">
        <v>1</v>
      </c>
      <c r="E22" s="2">
        <v>75</v>
      </c>
      <c r="F22" s="2">
        <v>63</v>
      </c>
      <c r="G22" s="2">
        <v>9</v>
      </c>
      <c r="H22" s="6">
        <f t="shared" si="0"/>
        <v>148</v>
      </c>
    </row>
    <row r="23" spans="2:8" x14ac:dyDescent="0.25">
      <c r="B23" s="1" t="s">
        <v>18</v>
      </c>
      <c r="C23" s="2">
        <v>1</v>
      </c>
      <c r="D23" s="2">
        <v>5</v>
      </c>
      <c r="E23" s="2">
        <v>139</v>
      </c>
      <c r="F23" s="2">
        <v>100</v>
      </c>
      <c r="G23" s="2">
        <v>6</v>
      </c>
      <c r="H23" s="6">
        <f t="shared" si="0"/>
        <v>251</v>
      </c>
    </row>
    <row r="24" spans="2:8" x14ac:dyDescent="0.25">
      <c r="B24" s="1" t="s">
        <v>19</v>
      </c>
      <c r="C24" s="2">
        <v>3</v>
      </c>
      <c r="D24" s="2">
        <v>4</v>
      </c>
      <c r="E24" s="2">
        <v>83</v>
      </c>
      <c r="F24" s="2">
        <v>143</v>
      </c>
      <c r="G24" s="2">
        <v>19</v>
      </c>
      <c r="H24" s="6">
        <f t="shared" si="0"/>
        <v>252</v>
      </c>
    </row>
    <row r="25" spans="2:8" x14ac:dyDescent="0.25">
      <c r="B25" s="1" t="s">
        <v>20</v>
      </c>
      <c r="C25" s="2">
        <v>11</v>
      </c>
      <c r="D25" s="2">
        <v>4</v>
      </c>
      <c r="E25" s="2">
        <v>73</v>
      </c>
      <c r="F25" s="2">
        <v>82</v>
      </c>
      <c r="G25" s="2">
        <v>5</v>
      </c>
      <c r="H25" s="6">
        <f t="shared" si="0"/>
        <v>175</v>
      </c>
    </row>
    <row r="26" spans="2:8" x14ac:dyDescent="0.25">
      <c r="B26" s="1" t="s">
        <v>21</v>
      </c>
      <c r="C26" s="2">
        <v>0</v>
      </c>
      <c r="D26" s="2">
        <v>4</v>
      </c>
      <c r="E26" s="2">
        <v>84</v>
      </c>
      <c r="F26" s="2">
        <v>28</v>
      </c>
      <c r="G26" s="2">
        <v>5</v>
      </c>
      <c r="H26" s="6">
        <f t="shared" si="0"/>
        <v>121</v>
      </c>
    </row>
    <row r="27" spans="2:8" x14ac:dyDescent="0.25">
      <c r="B27" s="1" t="s">
        <v>22</v>
      </c>
      <c r="C27" s="2">
        <v>2</v>
      </c>
      <c r="D27" s="2">
        <v>7</v>
      </c>
      <c r="E27" s="2">
        <v>105</v>
      </c>
      <c r="F27" s="2">
        <v>111</v>
      </c>
      <c r="G27" s="2">
        <v>7</v>
      </c>
      <c r="H27" s="6">
        <f t="shared" si="0"/>
        <v>232</v>
      </c>
    </row>
    <row r="28" spans="2:8" x14ac:dyDescent="0.25">
      <c r="B28" s="1" t="s">
        <v>23</v>
      </c>
      <c r="C28" s="2">
        <v>0</v>
      </c>
      <c r="D28" s="2">
        <v>8</v>
      </c>
      <c r="E28" s="2">
        <v>177</v>
      </c>
      <c r="F28" s="2">
        <v>312</v>
      </c>
      <c r="G28" s="2">
        <v>43</v>
      </c>
      <c r="H28" s="6">
        <f t="shared" si="0"/>
        <v>540</v>
      </c>
    </row>
    <row r="29" spans="2:8" x14ac:dyDescent="0.25">
      <c r="B29" s="1" t="s">
        <v>24</v>
      </c>
      <c r="C29" s="2">
        <v>1</v>
      </c>
      <c r="D29" s="2">
        <v>4</v>
      </c>
      <c r="E29" s="2">
        <v>285</v>
      </c>
      <c r="F29" s="2">
        <v>28</v>
      </c>
      <c r="G29" s="2">
        <v>5</v>
      </c>
      <c r="H29" s="6">
        <f t="shared" si="0"/>
        <v>323</v>
      </c>
    </row>
    <row r="30" spans="2:8" x14ac:dyDescent="0.25">
      <c r="B30" s="1" t="s">
        <v>25</v>
      </c>
      <c r="C30" s="2">
        <v>5</v>
      </c>
      <c r="D30" s="2">
        <v>15</v>
      </c>
      <c r="E30" s="2">
        <v>384</v>
      </c>
      <c r="F30" s="2">
        <v>112</v>
      </c>
      <c r="G30" s="2">
        <v>5</v>
      </c>
      <c r="H30" s="6">
        <f t="shared" si="0"/>
        <v>521</v>
      </c>
    </row>
    <row r="31" spans="2:8" x14ac:dyDescent="0.25">
      <c r="B31" s="1" t="s">
        <v>26</v>
      </c>
      <c r="C31" s="2">
        <v>1</v>
      </c>
      <c r="D31" s="2">
        <v>10</v>
      </c>
      <c r="E31" s="2">
        <v>169</v>
      </c>
      <c r="F31" s="2">
        <v>95</v>
      </c>
      <c r="G31" s="2">
        <v>9</v>
      </c>
      <c r="H31" s="6">
        <f t="shared" si="0"/>
        <v>284</v>
      </c>
    </row>
    <row r="32" spans="2:8" x14ac:dyDescent="0.25">
      <c r="B32" s="1" t="s">
        <v>27</v>
      </c>
      <c r="C32" s="2">
        <v>9</v>
      </c>
      <c r="D32" s="2">
        <v>4</v>
      </c>
      <c r="E32" s="2">
        <v>59</v>
      </c>
      <c r="F32" s="2">
        <v>15</v>
      </c>
      <c r="G32" s="2">
        <v>0</v>
      </c>
      <c r="H32" s="6">
        <f t="shared" si="0"/>
        <v>87</v>
      </c>
    </row>
    <row r="33" spans="2:8" x14ac:dyDescent="0.25">
      <c r="B33" s="1" t="s">
        <v>28</v>
      </c>
      <c r="C33" s="2">
        <v>1</v>
      </c>
      <c r="D33" s="2">
        <v>7</v>
      </c>
      <c r="E33" s="2">
        <v>143</v>
      </c>
      <c r="F33" s="2">
        <v>28</v>
      </c>
      <c r="G33" s="2">
        <v>1</v>
      </c>
      <c r="H33" s="6">
        <f t="shared" si="0"/>
        <v>180</v>
      </c>
    </row>
    <row r="34" spans="2:8" x14ac:dyDescent="0.25">
      <c r="B34" s="1" t="s">
        <v>29</v>
      </c>
      <c r="C34" s="2">
        <v>0</v>
      </c>
      <c r="D34" s="2">
        <v>0</v>
      </c>
      <c r="E34" s="2">
        <v>26</v>
      </c>
      <c r="F34" s="2">
        <v>40</v>
      </c>
      <c r="G34" s="2">
        <v>3</v>
      </c>
      <c r="H34" s="6">
        <f t="shared" si="0"/>
        <v>69</v>
      </c>
    </row>
    <row r="35" spans="2:8" x14ac:dyDescent="0.25">
      <c r="B35" s="1" t="s">
        <v>63</v>
      </c>
      <c r="C35" s="2">
        <v>2</v>
      </c>
      <c r="D35" s="2">
        <v>1</v>
      </c>
      <c r="E35" s="2">
        <v>27</v>
      </c>
      <c r="F35" s="2">
        <v>13</v>
      </c>
      <c r="G35" s="2">
        <v>1</v>
      </c>
      <c r="H35" s="6">
        <f t="shared" si="0"/>
        <v>44</v>
      </c>
    </row>
    <row r="36" spans="2:8" x14ac:dyDescent="0.25">
      <c r="B36" s="1" t="s">
        <v>30</v>
      </c>
      <c r="C36" s="2">
        <v>2</v>
      </c>
      <c r="D36" s="2">
        <v>1</v>
      </c>
      <c r="E36" s="2">
        <v>135</v>
      </c>
      <c r="F36" s="2">
        <v>84</v>
      </c>
      <c r="G36" s="2">
        <v>3</v>
      </c>
      <c r="H36" s="6">
        <f t="shared" si="0"/>
        <v>225</v>
      </c>
    </row>
    <row r="37" spans="2:8" x14ac:dyDescent="0.25">
      <c r="B37" s="1" t="s">
        <v>31</v>
      </c>
      <c r="C37" s="2">
        <v>0</v>
      </c>
      <c r="D37" s="2">
        <v>5</v>
      </c>
      <c r="E37" s="2">
        <v>157</v>
      </c>
      <c r="F37" s="2">
        <v>289</v>
      </c>
      <c r="G37" s="2">
        <v>57</v>
      </c>
      <c r="H37" s="6">
        <f t="shared" si="0"/>
        <v>508</v>
      </c>
    </row>
    <row r="38" spans="2:8" x14ac:dyDescent="0.25">
      <c r="B38" s="1" t="s">
        <v>32</v>
      </c>
      <c r="C38" s="2">
        <v>0</v>
      </c>
      <c r="D38" s="2">
        <v>0</v>
      </c>
      <c r="E38" s="2">
        <v>32</v>
      </c>
      <c r="F38" s="2">
        <v>14</v>
      </c>
      <c r="G38" s="2">
        <v>0</v>
      </c>
      <c r="H38" s="6">
        <f t="shared" si="0"/>
        <v>46</v>
      </c>
    </row>
    <row r="39" spans="2:8" x14ac:dyDescent="0.25">
      <c r="B39" s="1" t="s">
        <v>33</v>
      </c>
      <c r="C39" s="2">
        <v>6</v>
      </c>
      <c r="D39" s="2">
        <v>7</v>
      </c>
      <c r="E39" s="2">
        <v>217</v>
      </c>
      <c r="F39" s="2">
        <v>146</v>
      </c>
      <c r="G39" s="2">
        <v>15</v>
      </c>
      <c r="H39" s="6">
        <f t="shared" si="0"/>
        <v>391</v>
      </c>
    </row>
    <row r="40" spans="2:8" x14ac:dyDescent="0.25">
      <c r="B40" s="1" t="s">
        <v>34</v>
      </c>
      <c r="C40" s="2">
        <v>0</v>
      </c>
      <c r="D40" s="2">
        <v>29</v>
      </c>
      <c r="E40" s="2">
        <v>264</v>
      </c>
      <c r="F40" s="2">
        <v>258</v>
      </c>
      <c r="G40" s="2">
        <v>50</v>
      </c>
      <c r="H40" s="6">
        <f t="shared" si="0"/>
        <v>601</v>
      </c>
    </row>
    <row r="41" spans="2:8" x14ac:dyDescent="0.25">
      <c r="B41" s="1" t="s">
        <v>35</v>
      </c>
      <c r="C41" s="2">
        <v>0</v>
      </c>
      <c r="D41" s="2">
        <v>0</v>
      </c>
      <c r="E41" s="2">
        <v>55</v>
      </c>
      <c r="F41" s="2">
        <v>65</v>
      </c>
      <c r="G41" s="2">
        <v>5</v>
      </c>
      <c r="H41" s="6">
        <f t="shared" si="0"/>
        <v>125</v>
      </c>
    </row>
    <row r="42" spans="2:8" x14ac:dyDescent="0.25">
      <c r="B42" s="1" t="s">
        <v>36</v>
      </c>
      <c r="C42" s="2">
        <v>2</v>
      </c>
      <c r="D42" s="2">
        <v>6</v>
      </c>
      <c r="E42" s="2">
        <v>52</v>
      </c>
      <c r="F42" s="2">
        <v>29</v>
      </c>
      <c r="G42" s="2">
        <v>4</v>
      </c>
      <c r="H42" s="6">
        <f t="shared" si="0"/>
        <v>93</v>
      </c>
    </row>
    <row r="43" spans="2:8" x14ac:dyDescent="0.25">
      <c r="B43" s="1" t="s">
        <v>37</v>
      </c>
      <c r="C43" s="2">
        <v>13</v>
      </c>
      <c r="D43" s="2">
        <f>49+12</f>
        <v>61</v>
      </c>
      <c r="E43" s="2">
        <f>290+1063</f>
        <v>1353</v>
      </c>
      <c r="F43" s="2">
        <f>329+109</f>
        <v>438</v>
      </c>
      <c r="G43" s="2">
        <v>18</v>
      </c>
      <c r="H43" s="6">
        <f t="shared" si="0"/>
        <v>1883</v>
      </c>
    </row>
    <row r="44" spans="2:8" x14ac:dyDescent="0.25">
      <c r="B44" s="1" t="s">
        <v>38</v>
      </c>
      <c r="C44" s="2">
        <v>8</v>
      </c>
      <c r="D44" s="2">
        <v>21</v>
      </c>
      <c r="E44" s="2">
        <v>501</v>
      </c>
      <c r="F44" s="2">
        <v>224</v>
      </c>
      <c r="G44" s="2">
        <v>21</v>
      </c>
      <c r="H44" s="6">
        <f t="shared" si="0"/>
        <v>775</v>
      </c>
    </row>
    <row r="45" spans="2:8" x14ac:dyDescent="0.25">
      <c r="B45" s="1" t="s">
        <v>39</v>
      </c>
      <c r="C45" s="2">
        <v>9</v>
      </c>
      <c r="D45" s="2">
        <v>21</v>
      </c>
      <c r="E45" s="2">
        <v>495</v>
      </c>
      <c r="F45" s="2">
        <v>295</v>
      </c>
      <c r="G45" s="2">
        <v>19</v>
      </c>
      <c r="H45" s="6">
        <f t="shared" si="0"/>
        <v>839</v>
      </c>
    </row>
    <row r="46" spans="2:8" x14ac:dyDescent="0.25">
      <c r="B46" s="1" t="s">
        <v>40</v>
      </c>
      <c r="C46" s="2">
        <v>2</v>
      </c>
      <c r="D46" s="2">
        <v>1</v>
      </c>
      <c r="E46" s="2">
        <v>90</v>
      </c>
      <c r="F46" s="2">
        <v>35</v>
      </c>
      <c r="G46" s="2">
        <v>2</v>
      </c>
      <c r="H46" s="6">
        <f t="shared" si="0"/>
        <v>130</v>
      </c>
    </row>
    <row r="47" spans="2:8" x14ac:dyDescent="0.25">
      <c r="B47" s="1" t="s">
        <v>41</v>
      </c>
      <c r="C47" s="2">
        <v>1</v>
      </c>
      <c r="D47" s="2">
        <v>20</v>
      </c>
      <c r="E47" s="2">
        <v>458</v>
      </c>
      <c r="F47" s="2">
        <v>460</v>
      </c>
      <c r="G47" s="2">
        <v>37</v>
      </c>
      <c r="H47" s="6">
        <f t="shared" si="0"/>
        <v>976</v>
      </c>
    </row>
    <row r="48" spans="2:8" x14ac:dyDescent="0.25">
      <c r="B48" s="1" t="s">
        <v>42</v>
      </c>
      <c r="C48" s="2">
        <v>15</v>
      </c>
      <c r="D48" s="2">
        <v>80</v>
      </c>
      <c r="E48" s="2">
        <v>1239</v>
      </c>
      <c r="F48" s="2">
        <v>56</v>
      </c>
      <c r="G48" s="2">
        <v>1</v>
      </c>
      <c r="H48" s="6">
        <f t="shared" si="0"/>
        <v>1391</v>
      </c>
    </row>
    <row r="49" spans="2:8" x14ac:dyDescent="0.25">
      <c r="B49" s="1" t="s">
        <v>43</v>
      </c>
      <c r="C49" s="2">
        <v>0</v>
      </c>
      <c r="D49" s="2">
        <v>5</v>
      </c>
      <c r="E49" s="2">
        <v>115</v>
      </c>
      <c r="F49" s="2">
        <v>118</v>
      </c>
      <c r="G49" s="2">
        <v>31</v>
      </c>
      <c r="H49" s="6">
        <f t="shared" si="0"/>
        <v>269</v>
      </c>
    </row>
    <row r="50" spans="2:8" x14ac:dyDescent="0.25">
      <c r="B50" s="1" t="s">
        <v>44</v>
      </c>
      <c r="C50" s="2">
        <v>0</v>
      </c>
      <c r="D50" s="2">
        <v>3</v>
      </c>
      <c r="E50" s="2">
        <v>91</v>
      </c>
      <c r="F50" s="2">
        <v>24</v>
      </c>
      <c r="G50" s="2">
        <v>1</v>
      </c>
      <c r="H50" s="6">
        <f t="shared" si="0"/>
        <v>119</v>
      </c>
    </row>
    <row r="51" spans="2:8" x14ac:dyDescent="0.25">
      <c r="B51" s="1" t="s">
        <v>45</v>
      </c>
      <c r="C51" s="2">
        <v>0</v>
      </c>
      <c r="D51" s="2">
        <v>3</v>
      </c>
      <c r="E51" s="2">
        <v>120</v>
      </c>
      <c r="F51" s="2">
        <v>46</v>
      </c>
      <c r="G51" s="2">
        <v>3</v>
      </c>
      <c r="H51" s="6">
        <f t="shared" si="0"/>
        <v>172</v>
      </c>
    </row>
    <row r="52" spans="2:8" x14ac:dyDescent="0.25">
      <c r="B52" s="1" t="s">
        <v>46</v>
      </c>
      <c r="C52" s="2">
        <v>0</v>
      </c>
      <c r="D52" s="2">
        <v>1</v>
      </c>
      <c r="E52" s="2">
        <v>64</v>
      </c>
      <c r="F52" s="2">
        <v>14</v>
      </c>
      <c r="G52" s="2">
        <v>3</v>
      </c>
      <c r="H52" s="6">
        <f t="shared" si="0"/>
        <v>82</v>
      </c>
    </row>
    <row r="53" spans="2:8" x14ac:dyDescent="0.25">
      <c r="B53" s="1" t="s">
        <v>47</v>
      </c>
      <c r="C53" s="2">
        <v>14</v>
      </c>
      <c r="D53" s="2">
        <v>43</v>
      </c>
      <c r="E53" s="2">
        <v>798</v>
      </c>
      <c r="F53" s="2">
        <v>279</v>
      </c>
      <c r="G53" s="2">
        <v>51</v>
      </c>
      <c r="H53" s="6">
        <f t="shared" si="0"/>
        <v>1185</v>
      </c>
    </row>
    <row r="54" spans="2:8" x14ac:dyDescent="0.25">
      <c r="B54" s="1" t="s">
        <v>48</v>
      </c>
      <c r="C54" s="2">
        <v>1</v>
      </c>
      <c r="D54" s="2">
        <v>10</v>
      </c>
      <c r="E54" s="2">
        <v>202</v>
      </c>
      <c r="F54" s="2">
        <v>106</v>
      </c>
      <c r="G54" s="2">
        <v>13</v>
      </c>
      <c r="H54" s="6">
        <f t="shared" si="0"/>
        <v>332</v>
      </c>
    </row>
    <row r="55" spans="2:8" x14ac:dyDescent="0.25">
      <c r="B55" s="1" t="s">
        <v>49</v>
      </c>
      <c r="C55" s="2">
        <v>0</v>
      </c>
      <c r="D55" s="2">
        <v>4</v>
      </c>
      <c r="E55" s="2">
        <v>101</v>
      </c>
      <c r="F55" s="2">
        <v>52</v>
      </c>
      <c r="G55" s="2">
        <v>18</v>
      </c>
      <c r="H55" s="6">
        <f t="shared" si="0"/>
        <v>175</v>
      </c>
    </row>
    <row r="56" spans="2:8" x14ac:dyDescent="0.25">
      <c r="B56" s="1" t="s">
        <v>50</v>
      </c>
      <c r="C56" s="2">
        <v>1</v>
      </c>
      <c r="D56" s="2">
        <v>2</v>
      </c>
      <c r="E56" s="2">
        <v>47</v>
      </c>
      <c r="F56" s="2">
        <v>10</v>
      </c>
      <c r="G56" s="2">
        <v>3</v>
      </c>
      <c r="H56" s="6">
        <f t="shared" si="0"/>
        <v>63</v>
      </c>
    </row>
    <row r="57" spans="2:8" x14ac:dyDescent="0.25">
      <c r="B57" s="1" t="s">
        <v>51</v>
      </c>
      <c r="C57" s="2">
        <v>9</v>
      </c>
      <c r="D57" s="2">
        <v>13</v>
      </c>
      <c r="E57" s="2">
        <v>195</v>
      </c>
      <c r="F57" s="2">
        <v>82</v>
      </c>
      <c r="G57" s="2">
        <v>8</v>
      </c>
      <c r="H57" s="6">
        <f t="shared" si="0"/>
        <v>307</v>
      </c>
    </row>
    <row r="58" spans="2:8" x14ac:dyDescent="0.25">
      <c r="B58" s="1" t="s">
        <v>52</v>
      </c>
      <c r="C58" s="2">
        <v>5</v>
      </c>
      <c r="D58" s="2">
        <v>3</v>
      </c>
      <c r="E58" s="2">
        <v>102</v>
      </c>
      <c r="F58" s="2">
        <v>113</v>
      </c>
      <c r="G58" s="2">
        <v>28</v>
      </c>
      <c r="H58" s="6">
        <f t="shared" si="0"/>
        <v>251</v>
      </c>
    </row>
    <row r="59" spans="2:8" x14ac:dyDescent="0.25">
      <c r="B59" s="1" t="s">
        <v>53</v>
      </c>
      <c r="C59" s="2">
        <v>1</v>
      </c>
      <c r="D59" s="2">
        <v>2</v>
      </c>
      <c r="E59" s="2">
        <v>169</v>
      </c>
      <c r="F59" s="2">
        <v>24</v>
      </c>
      <c r="G59" s="2">
        <v>2</v>
      </c>
      <c r="H59" s="6">
        <f t="shared" si="0"/>
        <v>198</v>
      </c>
    </row>
    <row r="60" spans="2:8" x14ac:dyDescent="0.25">
      <c r="B60" s="1" t="s">
        <v>54</v>
      </c>
      <c r="C60" s="2">
        <v>0</v>
      </c>
      <c r="D60" s="2">
        <v>0</v>
      </c>
      <c r="E60" s="2">
        <v>35</v>
      </c>
      <c r="F60" s="2">
        <v>17</v>
      </c>
      <c r="G60" s="2">
        <v>3</v>
      </c>
      <c r="H60" s="6">
        <f t="shared" si="0"/>
        <v>55</v>
      </c>
    </row>
    <row r="61" spans="2:8" x14ac:dyDescent="0.25">
      <c r="B61" s="1" t="s">
        <v>55</v>
      </c>
      <c r="C61" s="2">
        <v>0</v>
      </c>
      <c r="D61" s="2">
        <v>0</v>
      </c>
      <c r="E61" s="2">
        <v>12</v>
      </c>
      <c r="F61" s="2">
        <v>62</v>
      </c>
      <c r="G61" s="2">
        <v>9</v>
      </c>
      <c r="H61" s="6">
        <f t="shared" si="0"/>
        <v>83</v>
      </c>
    </row>
    <row r="62" spans="2:8" x14ac:dyDescent="0.25">
      <c r="B62" s="8" t="s">
        <v>64</v>
      </c>
      <c r="C62" s="8">
        <f>SUM(C4:C61)</f>
        <v>164</v>
      </c>
      <c r="D62" s="8">
        <f>SUM(D4:D61)</f>
        <v>557</v>
      </c>
      <c r="E62" s="8">
        <f>SUM(E4:E61)</f>
        <v>11927</v>
      </c>
      <c r="F62" s="8">
        <f>SUM(F4:F61)</f>
        <v>5817</v>
      </c>
      <c r="G62" s="8">
        <f>SUM(G4:G61)</f>
        <v>663</v>
      </c>
      <c r="H62" s="8">
        <f t="shared" si="0"/>
        <v>19128</v>
      </c>
    </row>
    <row r="63" spans="2:8" x14ac:dyDescent="0.25">
      <c r="B63" s="9" t="s">
        <v>67</v>
      </c>
      <c r="C63" s="10">
        <f>+C62/$H$62</f>
        <v>8.5738184859891261E-3</v>
      </c>
      <c r="D63" s="10">
        <f t="shared" ref="D63:H63" si="1">+D62/$H$62</f>
        <v>2.9119615223755752E-2</v>
      </c>
      <c r="E63" s="10">
        <f t="shared" si="1"/>
        <v>0.62353617733166045</v>
      </c>
      <c r="F63" s="10">
        <f t="shared" si="1"/>
        <v>0.30410915934755334</v>
      </c>
      <c r="G63" s="10">
        <f t="shared" si="1"/>
        <v>3.4661229611041407E-2</v>
      </c>
      <c r="H63" s="10">
        <f t="shared" si="1"/>
        <v>1</v>
      </c>
    </row>
  </sheetData>
  <autoFilter ref="B5:B61"/>
  <mergeCells count="3">
    <mergeCell ref="B3:H3"/>
    <mergeCell ref="B2:H2"/>
    <mergeCell ref="B1:H1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F4"/>
    </sheetView>
  </sheetViews>
  <sheetFormatPr defaultRowHeight="15" x14ac:dyDescent="0.25"/>
  <cols>
    <col min="1" max="1" width="13.42578125" customWidth="1"/>
    <col min="2" max="5" width="12.7109375" customWidth="1"/>
    <col min="6" max="6" width="13.140625" customWidth="1"/>
  </cols>
  <sheetData>
    <row r="1" spans="1:6" ht="15.75" thickBot="1" x14ac:dyDescent="0.3"/>
    <row r="2" spans="1:6" x14ac:dyDescent="0.25">
      <c r="B2" s="4" t="s">
        <v>57</v>
      </c>
      <c r="C2" s="5" t="s">
        <v>58</v>
      </c>
      <c r="D2" s="4" t="s">
        <v>59</v>
      </c>
      <c r="E2" s="5" t="s">
        <v>60</v>
      </c>
      <c r="F2" s="3" t="s">
        <v>61</v>
      </c>
    </row>
    <row r="3" spans="1:6" x14ac:dyDescent="0.25">
      <c r="A3" s="7" t="s">
        <v>67</v>
      </c>
      <c r="B3" s="11">
        <v>8.5738184859891261E-3</v>
      </c>
      <c r="C3" s="11">
        <v>2.9119615223755752E-2</v>
      </c>
      <c r="D3" s="11">
        <v>0.62353617733166045</v>
      </c>
      <c r="E3" s="11">
        <v>0.30410915934755334</v>
      </c>
      <c r="F3" s="11">
        <v>3.4661229611041407E-2</v>
      </c>
    </row>
    <row r="4" spans="1:6" x14ac:dyDescent="0.25">
      <c r="A4" s="7" t="s">
        <v>68</v>
      </c>
      <c r="B4" s="11">
        <v>1.3942172733227285E-2</v>
      </c>
      <c r="C4" s="11">
        <v>3.2141854589688407E-2</v>
      </c>
      <c r="D4" s="11">
        <v>0.60798165996069986</v>
      </c>
      <c r="E4" s="11">
        <v>0.30813137456723122</v>
      </c>
      <c r="F4" s="11">
        <v>3.7802938149153177E-2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table</vt:lpstr>
      <vt:lpstr>Sheet2</vt:lpstr>
      <vt:lpstr>Sheet3</vt:lpstr>
      <vt:lpstr>Chart</vt:lpstr>
      <vt:lpstr>'Data table'!Print_Area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cp:lastPrinted>2014-03-14T15:11:41Z</cp:lastPrinted>
  <dcterms:created xsi:type="dcterms:W3CDTF">2014-03-07T15:34:00Z</dcterms:created>
  <dcterms:modified xsi:type="dcterms:W3CDTF">2015-06-26T15:20:20Z</dcterms:modified>
</cp:coreProperties>
</file>